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810" windowWidth="12120" windowHeight="7680"/>
  </bookViews>
  <sheets>
    <sheet name="доходы" sheetId="2" r:id="rId1"/>
    <sheet name="Лист1" sheetId="4" r:id="rId2"/>
  </sheets>
  <definedNames>
    <definedName name="_xlnm._FilterDatabase" localSheetId="0" hidden="1">доходы!$A$9:$L$77</definedName>
    <definedName name="_xlnm.Print_Titles" localSheetId="0">доходы!$5:$6</definedName>
    <definedName name="_xlnm.Print_Area" localSheetId="0">доходы!$A$1:$K$77</definedName>
  </definedNames>
  <calcPr calcId="125725" iterate="1"/>
</workbook>
</file>

<file path=xl/calcChain.xml><?xml version="1.0" encoding="utf-8"?>
<calcChain xmlns="http://schemas.openxmlformats.org/spreadsheetml/2006/main">
  <c r="I76" i="2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</calcChain>
</file>

<file path=xl/sharedStrings.xml><?xml version="1.0" encoding="utf-8"?>
<sst xmlns="http://schemas.openxmlformats.org/spreadsheetml/2006/main" count="153" uniqueCount="148">
  <si>
    <t>Наименование</t>
  </si>
  <si>
    <t>План бюджета муниципального района</t>
  </si>
  <si>
    <t>% исполнения</t>
  </si>
  <si>
    <t>Исполнение бюджета муниципального района</t>
  </si>
  <si>
    <t>(рублей)</t>
  </si>
  <si>
    <t>Отклонение</t>
  </si>
  <si>
    <t>Код вида доходов по бюджетной классификации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</si>
  <si>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</si>
  <si>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</si>
  <si>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</si>
  <si>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</si>
  <si>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</si>
  <si>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</si>
  <si>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</si>
  <si>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</si>
  <si>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</si>
  <si>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</si>
  <si>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</si>
  <si>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</si>
  <si>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</si>
  <si>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</si>
  <si>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</si>
  <si>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</si>
  <si>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НАЛОГИ НА ПРИБЫЛЬ, ДОХОДЫ</t>
  </si>
  <si>
    <t>Доходы бюджета - всего</t>
  </si>
  <si>
    <t>X</t>
  </si>
  <si>
    <t>2021год</t>
  </si>
  <si>
    <t>2022 год</t>
  </si>
  <si>
    <t>План бюджета муниципального района 2022 года к  2021 году</t>
  </si>
  <si>
    <t>Исполнение бюджета муниципального района 2022 года к  2021 году</t>
  </si>
  <si>
    <t>в том числе: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</si>
  <si>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</si>
  <si>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</si>
  <si>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</si>
  <si>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</si>
  <si>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</si>
  <si>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</si>
  <si>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</si>
  <si>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</si>
  <si>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</si>
  <si>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</si>
  <si>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</si>
  <si>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</si>
  <si>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</si>
  <si>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</si>
  <si>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</si>
  <si>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</si>
  <si>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</si>
  <si>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</si>
  <si>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</si>
  <si>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</si>
  <si>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</si>
  <si>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</si>
  <si>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</si>
  <si>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</si>
  <si>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</si>
  <si>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</si>
  <si>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(проценты по соответствующему платежу)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</si>
  <si>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</si>
  <si>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</si>
  <si>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</si>
  <si>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</si>
  <si>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</si>
  <si>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</si>
  <si>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</si>
  <si>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поддержку мер по обеспечению сбалансированности бюджетов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</si>
  <si>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</si>
  <si>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</si>
  <si>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</si>
  <si>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</si>
  <si>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</si>
  <si>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</si>
  <si>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000 10000000000000000</t>
  </si>
  <si>
    <t>000 10100000000000000</t>
  </si>
  <si>
    <t>000 10102000010000110</t>
  </si>
  <si>
    <t>000 10102010010000110</t>
  </si>
  <si>
    <t>182 10102010011000110</t>
  </si>
  <si>
    <t>182 10102010012100110</t>
  </si>
  <si>
    <t>000 10102030010000110</t>
  </si>
  <si>
    <t>182 10102030011000110</t>
  </si>
  <si>
    <t>182 10102030012100110</t>
  </si>
  <si>
    <t>000 10300000000000000</t>
  </si>
  <si>
    <t>000 10302000010000110</t>
  </si>
  <si>
    <t>000 10302230010000110</t>
  </si>
  <si>
    <t>100 10302231010000110</t>
  </si>
  <si>
    <t>000 10302240010000110</t>
  </si>
  <si>
    <t>100 10302241010000110</t>
  </si>
  <si>
    <t>000 10302250010000110</t>
  </si>
  <si>
    <t>100 10302251010000110</t>
  </si>
  <si>
    <t>000 10302260010000110</t>
  </si>
  <si>
    <t>100 10302261010000110</t>
  </si>
  <si>
    <t>000 10500000000000000</t>
  </si>
  <si>
    <t>000 10503000010000110</t>
  </si>
  <si>
    <t>000 10503010010000110</t>
  </si>
  <si>
    <t>182 10503010011000110</t>
  </si>
  <si>
    <t>000 10600000000000000</t>
  </si>
  <si>
    <t>000 10601000000000110</t>
  </si>
  <si>
    <t>000 10601030100000110</t>
  </si>
  <si>
    <t>182 10601030101000110</t>
  </si>
  <si>
    <t>182 10601030102100110</t>
  </si>
  <si>
    <t>000 10606000000000110</t>
  </si>
  <si>
    <t>000 10606040000000110</t>
  </si>
  <si>
    <t>000 10606043100000110</t>
  </si>
  <si>
    <t>182 10606043101000110</t>
  </si>
  <si>
    <t>182 10606043102100110</t>
  </si>
  <si>
    <t>182 10606043102200110</t>
  </si>
  <si>
    <t>000 10800000000000000</t>
  </si>
  <si>
    <t>000 10804000010000110</t>
  </si>
  <si>
    <t>000 10804020010000110</t>
  </si>
  <si>
    <t>443 10804020011000110</t>
  </si>
  <si>
    <t>000 11100000000000000</t>
  </si>
  <si>
    <t>000 11105000000000120</t>
  </si>
  <si>
    <t>000 11105020000000120</t>
  </si>
  <si>
    <t>443 11105025100000120</t>
  </si>
  <si>
    <t>000 11105070000000120</t>
  </si>
  <si>
    <t>443 11105075100000120</t>
  </si>
  <si>
    <t>000 20000000000000000</t>
  </si>
  <si>
    <t>000 20200000000000000</t>
  </si>
  <si>
    <t>000 20210000000000150</t>
  </si>
  <si>
    <t>000 20215001000000150</t>
  </si>
  <si>
    <t>443 20215001100000150</t>
  </si>
  <si>
    <t>000 20215002000000150</t>
  </si>
  <si>
    <t>443 20215002100000150</t>
  </si>
  <si>
    <t>000 20216001000000150</t>
  </si>
  <si>
    <t>443 20216001100000150</t>
  </si>
  <si>
    <t>000 20220000000000150</t>
  </si>
  <si>
    <t>000 20220216000000150</t>
  </si>
  <si>
    <t>443 20220216100000150</t>
  </si>
  <si>
    <t>000 20230000000000150</t>
  </si>
  <si>
    <t>000 20235118000000150</t>
  </si>
  <si>
    <t>443 20235118100000150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</si>
  <si>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</si>
  <si>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</si>
  <si>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</si>
  <si>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</si>
  <si>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(средства, поступающие на обустройство площадок для твердых бытовых отходов)</t>
  </si>
  <si>
    <t>000 11700000000000000</t>
  </si>
  <si>
    <t>000 11715000000000150</t>
  </si>
  <si>
    <t>000 11715030100000150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</si>
  <si>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</si>
  <si>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</si>
  <si>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Прочие субсидии бюджетам сельских поселений</t>
  </si>
  <si>
    <t>000 20225576000000150</t>
  </si>
  <si>
    <t>443 20225576100000150</t>
  </si>
  <si>
    <t>000 20229999000000150</t>
  </si>
  <si>
    <t>443 20229999100000150</t>
  </si>
  <si>
    <t>МО Раздольный сельсовет</t>
  </si>
  <si>
    <t xml:space="preserve">Сведения об исполнении бюджета за 1 полугодие  2022 года по доходам в сравнении с запланированными годовыми значениями и с фактическими значениями соответствующего периода 2021 года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</si>
</sst>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&quot;&quot;###,##0.00"/>
  </numFmts>
  <fonts count="5"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/>
    <xf numFmtId="164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  <xf numFmtId="164" fontId="1" fillId="0" borderId="7" xfId="0" applyNumberFormat="1" applyFont="1" applyFill="1" applyBorder="1" applyAlignment="1">
      <alignment horizontal="right" wrapText="1"/>
    </xf>
    <xf numFmtId="164" fontId="1" fillId="0" borderId="7" xfId="0" applyNumberFormat="1" applyFont="1" applyFill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right" wrapText="1"/>
    </xf>
    <xf numFmtId="165" fontId="3" fillId="0" borderId="7" xfId="0" applyNumberFormat="1" applyFont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165" fontId="4" fillId="0" borderId="16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7"/>
  <sheetViews>
    <sheetView tabSelected="1" zoomScale="55" zoomScaleNormal="55" zoomScaleSheetLayoutView="75" workbookViewId="0">
      <selection activeCell="A2" sqref="A2:K2"/>
    </sheetView>
  </sheetViews>
  <sheetFormatPr defaultRowHeight="18.75"/>
  <cols>
    <col min="1" max="1" width="49.5703125" style="27" customWidth="1"/>
    <col min="2" max="2" width="33.5703125" style="2" customWidth="1"/>
    <col min="3" max="3" width="22" style="2" customWidth="1"/>
    <col min="4" max="4" width="21" style="2" customWidth="1"/>
    <col min="5" max="5" width="12.42578125" style="2" customWidth="1"/>
    <col min="6" max="6" width="0" style="2" hidden="1" customWidth="1"/>
    <col min="7" max="7" width="22" style="2" customWidth="1"/>
    <col min="8" max="8" width="21" style="2" customWidth="1"/>
    <col min="9" max="9" width="12.7109375" style="2" customWidth="1"/>
    <col min="10" max="10" width="19.28515625" style="2" customWidth="1"/>
    <col min="11" max="11" width="18" style="2" customWidth="1"/>
    <col min="12" max="16384" width="9.140625" style="2"/>
  </cols>
  <sheetData>
    <row r="1" spans="1:65">
      <c r="C1" s="41"/>
      <c r="D1" s="41"/>
      <c r="E1" s="41"/>
      <c r="G1" s="41"/>
      <c r="H1" s="41"/>
      <c r="I1" s="41"/>
    </row>
    <row r="2" spans="1:65" ht="45" customHeight="1">
      <c r="A2" s="38" t="s">
        <v>147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65">
      <c r="A3" s="45" t="s">
        <v>146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65" ht="19.5" thickBot="1">
      <c r="A4" s="28"/>
      <c r="B4" s="1"/>
      <c r="E4" s="12"/>
      <c r="I4" s="12"/>
      <c r="K4" s="12" t="s">
        <v>4</v>
      </c>
    </row>
    <row r="5" spans="1:65">
      <c r="A5" s="36" t="s">
        <v>0</v>
      </c>
      <c r="B5" s="36" t="s">
        <v>6</v>
      </c>
      <c r="C5" s="42" t="s">
        <v>26</v>
      </c>
      <c r="D5" s="43"/>
      <c r="E5" s="43"/>
      <c r="F5" s="44"/>
      <c r="G5" s="42" t="s">
        <v>27</v>
      </c>
      <c r="H5" s="43"/>
      <c r="I5" s="43"/>
      <c r="J5" s="39" t="s">
        <v>5</v>
      </c>
      <c r="K5" s="40"/>
    </row>
    <row r="6" spans="1:65" ht="113.25" thickBot="1">
      <c r="A6" s="37"/>
      <c r="B6" s="37"/>
      <c r="C6" s="24" t="s">
        <v>1</v>
      </c>
      <c r="D6" s="16" t="s">
        <v>3</v>
      </c>
      <c r="E6" s="17" t="s">
        <v>2</v>
      </c>
      <c r="F6" s="18"/>
      <c r="G6" s="24" t="s">
        <v>1</v>
      </c>
      <c r="H6" s="25" t="s">
        <v>3</v>
      </c>
      <c r="I6" s="26" t="s">
        <v>2</v>
      </c>
      <c r="J6" s="25" t="s">
        <v>28</v>
      </c>
      <c r="K6" s="26" t="s">
        <v>29</v>
      </c>
    </row>
    <row r="7" spans="1:65">
      <c r="A7" s="30" t="s">
        <v>24</v>
      </c>
      <c r="B7" s="10" t="s">
        <v>25</v>
      </c>
      <c r="C7" s="11">
        <v>5008995.6500000004</v>
      </c>
      <c r="D7" s="11">
        <v>1861012.26</v>
      </c>
      <c r="E7" s="13">
        <f>D7*100/C7</f>
        <v>37.153401400937526</v>
      </c>
      <c r="F7" s="3"/>
      <c r="G7" s="34">
        <v>4915383.05</v>
      </c>
      <c r="H7" s="34">
        <v>2048152.63</v>
      </c>
      <c r="I7" s="14">
        <f>H7*100/G7</f>
        <v>41.668220140035679</v>
      </c>
      <c r="J7" s="15">
        <f>G7-C7</f>
        <v>-93612.600000000559</v>
      </c>
      <c r="K7" s="14">
        <f>H7-D7</f>
        <v>187140.36999999988</v>
      </c>
    </row>
    <row r="8" spans="1:65">
      <c r="A8" s="31" t="s">
        <v>30</v>
      </c>
      <c r="B8" s="32"/>
      <c r="C8" s="11"/>
      <c r="D8" s="11"/>
      <c r="E8" s="13" t="e">
        <f t="shared" ref="E8:E71" si="0">D8*100/C8</f>
        <v>#DIV/0!</v>
      </c>
      <c r="F8" s="20"/>
      <c r="G8" s="35"/>
      <c r="H8" s="35"/>
      <c r="I8" s="14" t="e">
        <f t="shared" ref="I8:I71" si="1">H8*100/G8</f>
        <v>#DIV/0!</v>
      </c>
      <c r="J8" s="15">
        <f t="shared" ref="J8:J71" si="2">G8-C8</f>
        <v>0</v>
      </c>
      <c r="K8" s="14">
        <f t="shared" ref="K8:K71" si="3">H8-D8</f>
        <v>0</v>
      </c>
    </row>
    <row r="9" spans="1:65" s="5" customFormat="1" ht="37.5">
      <c r="A9" s="30" t="s">
        <v>31</v>
      </c>
      <c r="B9" s="10" t="s">
        <v>72</v>
      </c>
      <c r="C9" s="23">
        <v>871135.65</v>
      </c>
      <c r="D9" s="23">
        <v>328607.55</v>
      </c>
      <c r="E9" s="13">
        <f t="shared" si="0"/>
        <v>37.72174287666909</v>
      </c>
      <c r="F9" s="19"/>
      <c r="G9" s="11">
        <v>511330.05</v>
      </c>
      <c r="H9" s="11">
        <v>349641.21</v>
      </c>
      <c r="I9" s="14">
        <f t="shared" si="1"/>
        <v>68.378772184423738</v>
      </c>
      <c r="J9" s="15">
        <f t="shared" si="2"/>
        <v>-359805.60000000003</v>
      </c>
      <c r="K9" s="14">
        <f t="shared" si="3"/>
        <v>21033.660000000033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s="5" customFormat="1">
      <c r="A10" s="30" t="s">
        <v>23</v>
      </c>
      <c r="B10" s="10" t="s">
        <v>73</v>
      </c>
      <c r="C10" s="22">
        <v>58995.65</v>
      </c>
      <c r="D10" s="22">
        <v>59365.88</v>
      </c>
      <c r="E10" s="13">
        <f t="shared" si="0"/>
        <v>100.62755474344294</v>
      </c>
      <c r="F10" s="6"/>
      <c r="G10" s="11">
        <v>123000</v>
      </c>
      <c r="H10" s="11">
        <v>54618.84</v>
      </c>
      <c r="I10" s="14">
        <f t="shared" si="1"/>
        <v>44.40556097560976</v>
      </c>
      <c r="J10" s="15">
        <f t="shared" si="2"/>
        <v>64004.35</v>
      </c>
      <c r="K10" s="14">
        <f t="shared" si="3"/>
        <v>-4747.0400000000009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s="5" customFormat="1">
      <c r="A11" s="30" t="s">
        <v>7</v>
      </c>
      <c r="B11" s="10" t="s">
        <v>74</v>
      </c>
      <c r="C11" s="22">
        <v>58995.65</v>
      </c>
      <c r="D11" s="22">
        <v>59365.88</v>
      </c>
      <c r="E11" s="13">
        <f t="shared" si="0"/>
        <v>100.62755474344294</v>
      </c>
      <c r="F11" s="6"/>
      <c r="G11" s="11">
        <v>123000</v>
      </c>
      <c r="H11" s="11">
        <v>54618.84</v>
      </c>
      <c r="I11" s="14">
        <f t="shared" si="1"/>
        <v>44.40556097560976</v>
      </c>
      <c r="J11" s="15">
        <f t="shared" si="2"/>
        <v>64004.35</v>
      </c>
      <c r="K11" s="14">
        <f t="shared" si="3"/>
        <v>-4747.0400000000009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s="5" customFormat="1" ht="150">
      <c r="A12" s="30" t="s">
        <v>8</v>
      </c>
      <c r="B12" s="10" t="s">
        <v>75</v>
      </c>
      <c r="C12" s="22">
        <v>55995.65</v>
      </c>
      <c r="D12" s="22">
        <v>58942.16</v>
      </c>
      <c r="E12" s="13">
        <f t="shared" si="0"/>
        <v>105.2620337472643</v>
      </c>
      <c r="F12" s="6"/>
      <c r="G12" s="11">
        <v>123000</v>
      </c>
      <c r="H12" s="11">
        <v>54617</v>
      </c>
      <c r="I12" s="14">
        <f t="shared" si="1"/>
        <v>44.404065040650408</v>
      </c>
      <c r="J12" s="15">
        <f t="shared" si="2"/>
        <v>67004.350000000006</v>
      </c>
      <c r="K12" s="14">
        <f t="shared" si="3"/>
        <v>-4325.1600000000035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s="5" customFormat="1" ht="202.5" customHeight="1">
      <c r="A13" s="30" t="s">
        <v>32</v>
      </c>
      <c r="B13" s="10" t="s">
        <v>76</v>
      </c>
      <c r="C13" s="8">
        <v>55995.65</v>
      </c>
      <c r="D13" s="8">
        <v>58893.599999999999</v>
      </c>
      <c r="E13" s="13">
        <f t="shared" si="0"/>
        <v>105.1753127251849</v>
      </c>
      <c r="F13" s="6"/>
      <c r="G13" s="11">
        <v>123000</v>
      </c>
      <c r="H13" s="11">
        <v>54504.6</v>
      </c>
      <c r="I13" s="14">
        <f t="shared" si="1"/>
        <v>44.312682926829268</v>
      </c>
      <c r="J13" s="15">
        <f t="shared" si="2"/>
        <v>67004.350000000006</v>
      </c>
      <c r="K13" s="14">
        <f t="shared" si="3"/>
        <v>-4389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s="5" customFormat="1" ht="168.75">
      <c r="A14" s="30" t="s">
        <v>33</v>
      </c>
      <c r="B14" s="10" t="s">
        <v>77</v>
      </c>
      <c r="C14" s="22"/>
      <c r="D14" s="22">
        <v>20.36</v>
      </c>
      <c r="E14" s="13" t="e">
        <f t="shared" si="0"/>
        <v>#DIV/0!</v>
      </c>
      <c r="F14" s="6"/>
      <c r="G14" s="11">
        <v>0</v>
      </c>
      <c r="H14" s="11">
        <v>112.4</v>
      </c>
      <c r="I14" s="14" t="e">
        <f t="shared" si="1"/>
        <v>#DIV/0!</v>
      </c>
      <c r="J14" s="15">
        <f t="shared" si="2"/>
        <v>0</v>
      </c>
      <c r="K14" s="14">
        <f t="shared" si="3"/>
        <v>92.04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s="5" customFormat="1" ht="204.75" customHeight="1">
      <c r="A15" s="30" t="s">
        <v>131</v>
      </c>
      <c r="B15" s="33">
        <v>1.8210102010013E+19</v>
      </c>
      <c r="C15" s="22"/>
      <c r="D15" s="22">
        <v>28.2</v>
      </c>
      <c r="E15" s="13" t="e">
        <f t="shared" si="0"/>
        <v>#DIV/0!</v>
      </c>
      <c r="F15" s="6"/>
      <c r="G15" s="11"/>
      <c r="H15" s="11"/>
      <c r="I15" s="14" t="e">
        <f t="shared" si="1"/>
        <v>#DIV/0!</v>
      </c>
      <c r="J15" s="15">
        <f t="shared" si="2"/>
        <v>0</v>
      </c>
      <c r="K15" s="14">
        <f t="shared" si="3"/>
        <v>-28.2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1:65" s="5" customFormat="1" ht="93.75">
      <c r="A16" s="30" t="s">
        <v>9</v>
      </c>
      <c r="B16" s="10" t="s">
        <v>78</v>
      </c>
      <c r="C16" s="22">
        <v>3000</v>
      </c>
      <c r="D16" s="22">
        <v>423.72</v>
      </c>
      <c r="E16" s="13">
        <f t="shared" si="0"/>
        <v>14.124000000000001</v>
      </c>
      <c r="F16" s="6"/>
      <c r="G16" s="11">
        <v>0</v>
      </c>
      <c r="H16" s="11">
        <v>1.84</v>
      </c>
      <c r="I16" s="14" t="e">
        <f t="shared" si="1"/>
        <v>#DIV/0!</v>
      </c>
      <c r="J16" s="15">
        <f t="shared" si="2"/>
        <v>-3000</v>
      </c>
      <c r="K16" s="14">
        <f t="shared" si="3"/>
        <v>-421.88000000000005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s="5" customFormat="1" ht="150">
      <c r="A17" s="30" t="s">
        <v>34</v>
      </c>
      <c r="B17" s="10" t="s">
        <v>79</v>
      </c>
      <c r="C17" s="22">
        <v>3000</v>
      </c>
      <c r="D17" s="22">
        <v>422.57</v>
      </c>
      <c r="E17" s="13">
        <f t="shared" si="0"/>
        <v>14.085666666666667</v>
      </c>
      <c r="F17" s="6"/>
      <c r="G17" s="11">
        <v>0</v>
      </c>
      <c r="H17" s="11">
        <v>1.82</v>
      </c>
      <c r="I17" s="14" t="e">
        <f t="shared" si="1"/>
        <v>#DIV/0!</v>
      </c>
      <c r="J17" s="15">
        <f t="shared" si="2"/>
        <v>-3000</v>
      </c>
      <c r="K17" s="14">
        <f t="shared" si="3"/>
        <v>-420.75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s="5" customFormat="1" ht="112.5">
      <c r="A18" s="30" t="s">
        <v>35</v>
      </c>
      <c r="B18" s="10" t="s">
        <v>80</v>
      </c>
      <c r="C18" s="22"/>
      <c r="D18" s="22">
        <v>1.1499999999999999</v>
      </c>
      <c r="E18" s="13" t="e">
        <f t="shared" si="0"/>
        <v>#DIV/0!</v>
      </c>
      <c r="F18" s="6"/>
      <c r="G18" s="11">
        <v>0</v>
      </c>
      <c r="H18" s="11">
        <v>0.02</v>
      </c>
      <c r="I18" s="14" t="e">
        <f t="shared" si="1"/>
        <v>#DIV/0!</v>
      </c>
      <c r="J18" s="15">
        <f t="shared" si="2"/>
        <v>0</v>
      </c>
      <c r="K18" s="14">
        <f t="shared" si="3"/>
        <v>-1.1299999999999999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s="5" customFormat="1" ht="75">
      <c r="A19" s="30" t="s">
        <v>36</v>
      </c>
      <c r="B19" s="10" t="s">
        <v>81</v>
      </c>
      <c r="C19" s="22">
        <v>280000</v>
      </c>
      <c r="D19" s="22">
        <v>131092.54999999999</v>
      </c>
      <c r="E19" s="13">
        <f t="shared" si="0"/>
        <v>46.818767857142852</v>
      </c>
      <c r="F19" s="6"/>
      <c r="G19" s="11">
        <v>291300</v>
      </c>
      <c r="H19" s="11">
        <v>157231.24</v>
      </c>
      <c r="I19" s="14">
        <f t="shared" si="1"/>
        <v>53.975708891177483</v>
      </c>
      <c r="J19" s="15">
        <f t="shared" si="2"/>
        <v>11300</v>
      </c>
      <c r="K19" s="14">
        <f t="shared" si="3"/>
        <v>26138.690000000002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1:65" s="5" customFormat="1" ht="56.25">
      <c r="A20" s="30" t="s">
        <v>37</v>
      </c>
      <c r="B20" s="10" t="s">
        <v>82</v>
      </c>
      <c r="C20" s="22">
        <v>280000</v>
      </c>
      <c r="D20" s="22">
        <v>131092.54999999999</v>
      </c>
      <c r="E20" s="13">
        <f t="shared" si="0"/>
        <v>46.818767857142852</v>
      </c>
      <c r="F20" s="6"/>
      <c r="G20" s="11">
        <v>291300</v>
      </c>
      <c r="H20" s="11">
        <v>157231.24</v>
      </c>
      <c r="I20" s="14">
        <f t="shared" si="1"/>
        <v>53.975708891177483</v>
      </c>
      <c r="J20" s="15">
        <f t="shared" si="2"/>
        <v>11300</v>
      </c>
      <c r="K20" s="14">
        <f t="shared" si="3"/>
        <v>26138.690000000002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1:65" s="5" customFormat="1" ht="150">
      <c r="A21" s="30" t="s">
        <v>38</v>
      </c>
      <c r="B21" s="10" t="s">
        <v>83</v>
      </c>
      <c r="C21" s="22">
        <v>128500</v>
      </c>
      <c r="D21" s="22">
        <v>59280.75</v>
      </c>
      <c r="E21" s="13">
        <f t="shared" si="0"/>
        <v>46.132879377431905</v>
      </c>
      <c r="F21" s="6"/>
      <c r="G21" s="11">
        <v>131700</v>
      </c>
      <c r="H21" s="11">
        <v>77392.62</v>
      </c>
      <c r="I21" s="14">
        <f t="shared" si="1"/>
        <v>58.764328018223232</v>
      </c>
      <c r="J21" s="15">
        <f t="shared" si="2"/>
        <v>3200</v>
      </c>
      <c r="K21" s="14">
        <f t="shared" si="3"/>
        <v>18111.869999999995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s="5" customFormat="1" ht="225">
      <c r="A22" s="30" t="s">
        <v>39</v>
      </c>
      <c r="B22" s="10" t="s">
        <v>84</v>
      </c>
      <c r="C22" s="22">
        <v>128500</v>
      </c>
      <c r="D22" s="22">
        <v>59280.75</v>
      </c>
      <c r="E22" s="13">
        <f t="shared" si="0"/>
        <v>46.132879377431905</v>
      </c>
      <c r="F22" s="6"/>
      <c r="G22" s="11">
        <v>131700</v>
      </c>
      <c r="H22" s="11">
        <v>77392.62</v>
      </c>
      <c r="I22" s="14">
        <f t="shared" si="1"/>
        <v>58.764328018223232</v>
      </c>
      <c r="J22" s="15">
        <f t="shared" si="2"/>
        <v>3200</v>
      </c>
      <c r="K22" s="14">
        <f t="shared" si="3"/>
        <v>18111.869999999995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s="5" customFormat="1" ht="187.5">
      <c r="A23" s="30" t="s">
        <v>40</v>
      </c>
      <c r="B23" s="10" t="s">
        <v>85</v>
      </c>
      <c r="C23" s="22">
        <v>800</v>
      </c>
      <c r="D23" s="22">
        <v>446.57</v>
      </c>
      <c r="E23" s="13">
        <f t="shared" si="0"/>
        <v>55.821249999999999</v>
      </c>
      <c r="F23" s="6"/>
      <c r="G23" s="11">
        <v>800</v>
      </c>
      <c r="H23" s="11">
        <v>455.6</v>
      </c>
      <c r="I23" s="14">
        <f t="shared" si="1"/>
        <v>56.95</v>
      </c>
      <c r="J23" s="15">
        <f t="shared" si="2"/>
        <v>0</v>
      </c>
      <c r="K23" s="14">
        <f t="shared" si="3"/>
        <v>9.0300000000000296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s="5" customFormat="1" ht="262.5">
      <c r="A24" s="30" t="s">
        <v>41</v>
      </c>
      <c r="B24" s="10" t="s">
        <v>86</v>
      </c>
      <c r="C24" s="22">
        <v>800</v>
      </c>
      <c r="D24" s="22">
        <v>446.57</v>
      </c>
      <c r="E24" s="13">
        <f t="shared" si="0"/>
        <v>55.821249999999999</v>
      </c>
      <c r="F24" s="6"/>
      <c r="G24" s="11">
        <v>800</v>
      </c>
      <c r="H24" s="11">
        <v>455.6</v>
      </c>
      <c r="I24" s="14">
        <f t="shared" si="1"/>
        <v>56.95</v>
      </c>
      <c r="J24" s="15">
        <f t="shared" si="2"/>
        <v>0</v>
      </c>
      <c r="K24" s="14">
        <f t="shared" si="3"/>
        <v>9.0300000000000296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1:65" s="5" customFormat="1" ht="150">
      <c r="A25" s="30" t="s">
        <v>42</v>
      </c>
      <c r="B25" s="10" t="s">
        <v>87</v>
      </c>
      <c r="C25" s="22">
        <v>169000</v>
      </c>
      <c r="D25" s="22">
        <v>82403.38</v>
      </c>
      <c r="E25" s="13">
        <f t="shared" si="0"/>
        <v>48.759396449704141</v>
      </c>
      <c r="F25" s="6"/>
      <c r="G25" s="11">
        <v>175200</v>
      </c>
      <c r="H25" s="11">
        <v>89151.24</v>
      </c>
      <c r="I25" s="14">
        <f t="shared" si="1"/>
        <v>50.88541095890411</v>
      </c>
      <c r="J25" s="15">
        <f t="shared" si="2"/>
        <v>6200</v>
      </c>
      <c r="K25" s="14">
        <f t="shared" si="3"/>
        <v>6747.8600000000006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1:65" s="5" customFormat="1" ht="225">
      <c r="A26" s="30" t="s">
        <v>43</v>
      </c>
      <c r="B26" s="10" t="s">
        <v>88</v>
      </c>
      <c r="C26" s="22">
        <v>169000</v>
      </c>
      <c r="D26" s="22">
        <v>82430.38</v>
      </c>
      <c r="E26" s="13">
        <f t="shared" si="0"/>
        <v>48.775372781065087</v>
      </c>
      <c r="F26" s="6"/>
      <c r="G26" s="11">
        <v>175200</v>
      </c>
      <c r="H26" s="11">
        <v>89151.24</v>
      </c>
      <c r="I26" s="14">
        <f t="shared" si="1"/>
        <v>50.88541095890411</v>
      </c>
      <c r="J26" s="15">
        <f t="shared" si="2"/>
        <v>6200</v>
      </c>
      <c r="K26" s="14">
        <f t="shared" si="3"/>
        <v>6720.8600000000006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5" customFormat="1" ht="150">
      <c r="A27" s="30" t="s">
        <v>44</v>
      </c>
      <c r="B27" s="10" t="s">
        <v>89</v>
      </c>
      <c r="C27" s="22">
        <v>-18300</v>
      </c>
      <c r="D27" s="22">
        <v>-11065.15</v>
      </c>
      <c r="E27" s="13">
        <f t="shared" si="0"/>
        <v>60.465300546448084</v>
      </c>
      <c r="F27" s="6"/>
      <c r="G27" s="11">
        <v>-16400</v>
      </c>
      <c r="H27" s="11">
        <v>-9768.2199999999993</v>
      </c>
      <c r="I27" s="14">
        <f t="shared" si="1"/>
        <v>59.562317073170725</v>
      </c>
      <c r="J27" s="15">
        <f t="shared" si="2"/>
        <v>1900</v>
      </c>
      <c r="K27" s="14">
        <f t="shared" si="3"/>
        <v>1296.9300000000003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1:65" s="5" customFormat="1" ht="225">
      <c r="A28" s="30" t="s">
        <v>45</v>
      </c>
      <c r="B28" s="10" t="s">
        <v>90</v>
      </c>
      <c r="C28" s="22">
        <v>-18300</v>
      </c>
      <c r="D28" s="22">
        <v>-11065.15</v>
      </c>
      <c r="E28" s="13">
        <f t="shared" si="0"/>
        <v>60.465300546448084</v>
      </c>
      <c r="F28" s="6"/>
      <c r="G28" s="11">
        <v>-16400</v>
      </c>
      <c r="H28" s="11">
        <v>-9768.2199999999993</v>
      </c>
      <c r="I28" s="14">
        <f t="shared" si="1"/>
        <v>59.562317073170725</v>
      </c>
      <c r="J28" s="15">
        <f t="shared" si="2"/>
        <v>1900</v>
      </c>
      <c r="K28" s="14">
        <f t="shared" si="3"/>
        <v>1296.9300000000003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s="5" customFormat="1">
      <c r="A29" s="30" t="s">
        <v>10</v>
      </c>
      <c r="B29" s="10" t="s">
        <v>91</v>
      </c>
      <c r="C29" s="22">
        <v>31000</v>
      </c>
      <c r="D29" s="22">
        <v>10327</v>
      </c>
      <c r="E29" s="13">
        <f t="shared" si="0"/>
        <v>33.312903225806451</v>
      </c>
      <c r="F29" s="6"/>
      <c r="G29" s="11">
        <v>4000</v>
      </c>
      <c r="H29" s="11">
        <v>8122</v>
      </c>
      <c r="I29" s="14">
        <f t="shared" si="1"/>
        <v>203.05</v>
      </c>
      <c r="J29" s="15">
        <f t="shared" si="2"/>
        <v>-27000</v>
      </c>
      <c r="K29" s="14">
        <f t="shared" si="3"/>
        <v>-2205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5" customFormat="1">
      <c r="A30" s="30" t="s">
        <v>11</v>
      </c>
      <c r="B30" s="10" t="s">
        <v>92</v>
      </c>
      <c r="C30" s="22">
        <v>31000</v>
      </c>
      <c r="D30" s="22">
        <v>10327</v>
      </c>
      <c r="E30" s="13">
        <f t="shared" si="0"/>
        <v>33.312903225806451</v>
      </c>
      <c r="F30" s="6"/>
      <c r="G30" s="11">
        <v>4000</v>
      </c>
      <c r="H30" s="11">
        <v>8122</v>
      </c>
      <c r="I30" s="14">
        <f t="shared" si="1"/>
        <v>203.05</v>
      </c>
      <c r="J30" s="15">
        <f t="shared" si="2"/>
        <v>-27000</v>
      </c>
      <c r="K30" s="14">
        <f t="shared" si="3"/>
        <v>-2205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s="5" customFormat="1">
      <c r="A31" s="30" t="s">
        <v>11</v>
      </c>
      <c r="B31" s="10" t="s">
        <v>93</v>
      </c>
      <c r="C31" s="22">
        <v>31000</v>
      </c>
      <c r="D31" s="22">
        <v>10327</v>
      </c>
      <c r="E31" s="13">
        <f t="shared" si="0"/>
        <v>33.312903225806451</v>
      </c>
      <c r="F31" s="6"/>
      <c r="G31" s="11">
        <v>4000</v>
      </c>
      <c r="H31" s="11">
        <v>8122</v>
      </c>
      <c r="I31" s="14">
        <f t="shared" si="1"/>
        <v>203.05</v>
      </c>
      <c r="J31" s="15">
        <f t="shared" si="2"/>
        <v>-27000</v>
      </c>
      <c r="K31" s="14">
        <f t="shared" si="3"/>
        <v>-2205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5" customFormat="1" ht="93.75">
      <c r="A32" s="30" t="s">
        <v>46</v>
      </c>
      <c r="B32" s="10" t="s">
        <v>94</v>
      </c>
      <c r="C32" s="22">
        <v>31000</v>
      </c>
      <c r="D32" s="22">
        <v>10327</v>
      </c>
      <c r="E32" s="13">
        <f t="shared" si="0"/>
        <v>33.312903225806451</v>
      </c>
      <c r="F32" s="6"/>
      <c r="G32" s="11">
        <v>4000</v>
      </c>
      <c r="H32" s="11">
        <v>8122</v>
      </c>
      <c r="I32" s="14">
        <f t="shared" si="1"/>
        <v>203.05</v>
      </c>
      <c r="J32" s="15">
        <f t="shared" si="2"/>
        <v>-27000</v>
      </c>
      <c r="K32" s="14">
        <f t="shared" si="3"/>
        <v>-2205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s="5" customFormat="1">
      <c r="A33" s="30" t="s">
        <v>47</v>
      </c>
      <c r="B33" s="10" t="s">
        <v>95</v>
      </c>
      <c r="C33" s="22">
        <v>327900</v>
      </c>
      <c r="D33" s="22">
        <v>46342.87</v>
      </c>
      <c r="E33" s="13">
        <f t="shared" si="0"/>
        <v>14.133232692894175</v>
      </c>
      <c r="F33" s="6"/>
      <c r="G33" s="11">
        <v>61030.05</v>
      </c>
      <c r="H33" s="11">
        <v>53786.879999999997</v>
      </c>
      <c r="I33" s="14">
        <f t="shared" si="1"/>
        <v>88.13179736867329</v>
      </c>
      <c r="J33" s="15">
        <f t="shared" si="2"/>
        <v>-266869.95</v>
      </c>
      <c r="K33" s="14">
        <f t="shared" si="3"/>
        <v>7444.0099999999948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65" s="5" customFormat="1">
      <c r="A34" s="30" t="s">
        <v>48</v>
      </c>
      <c r="B34" s="10" t="s">
        <v>96</v>
      </c>
      <c r="C34" s="22">
        <v>27950</v>
      </c>
      <c r="D34" s="22">
        <v>13035.05</v>
      </c>
      <c r="E34" s="13">
        <f t="shared" si="0"/>
        <v>46.637030411449018</v>
      </c>
      <c r="F34" s="6"/>
      <c r="G34" s="11">
        <v>9030.0499999999993</v>
      </c>
      <c r="H34" s="11">
        <v>1904.99</v>
      </c>
      <c r="I34" s="14">
        <f t="shared" si="1"/>
        <v>21.096117961694567</v>
      </c>
      <c r="J34" s="15">
        <f t="shared" si="2"/>
        <v>-18919.95</v>
      </c>
      <c r="K34" s="14">
        <f t="shared" si="3"/>
        <v>-11130.06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s="5" customFormat="1" ht="93.75">
      <c r="A35" s="30" t="s">
        <v>49</v>
      </c>
      <c r="B35" s="10" t="s">
        <v>97</v>
      </c>
      <c r="C35" s="22">
        <v>27950</v>
      </c>
      <c r="D35" s="22">
        <v>13035.05</v>
      </c>
      <c r="E35" s="13">
        <f t="shared" si="0"/>
        <v>46.637030411449018</v>
      </c>
      <c r="F35" s="6"/>
      <c r="G35" s="11">
        <v>9030.0499999999993</v>
      </c>
      <c r="H35" s="11">
        <v>1904.99</v>
      </c>
      <c r="I35" s="14">
        <f t="shared" si="1"/>
        <v>21.096117961694567</v>
      </c>
      <c r="J35" s="15">
        <f t="shared" si="2"/>
        <v>-18919.95</v>
      </c>
      <c r="K35" s="14">
        <f t="shared" si="3"/>
        <v>-11130.06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1:65" s="5" customFormat="1" ht="150">
      <c r="A36" s="30" t="s">
        <v>50</v>
      </c>
      <c r="B36" s="10" t="s">
        <v>98</v>
      </c>
      <c r="C36" s="22">
        <v>27950</v>
      </c>
      <c r="D36" s="22">
        <v>12880.7</v>
      </c>
      <c r="E36" s="13">
        <f t="shared" si="0"/>
        <v>46.084794275491952</v>
      </c>
      <c r="F36" s="6"/>
      <c r="G36" s="11">
        <v>9030.0499999999993</v>
      </c>
      <c r="H36" s="11">
        <v>1644.06</v>
      </c>
      <c r="I36" s="14">
        <f t="shared" si="1"/>
        <v>18.20654370684548</v>
      </c>
      <c r="J36" s="15">
        <f t="shared" si="2"/>
        <v>-18919.95</v>
      </c>
      <c r="K36" s="14">
        <f t="shared" si="3"/>
        <v>-11236.640000000001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s="5" customFormat="1" ht="112.5">
      <c r="A37" s="30" t="s">
        <v>51</v>
      </c>
      <c r="B37" s="10" t="s">
        <v>99</v>
      </c>
      <c r="C37" s="22"/>
      <c r="D37" s="22">
        <v>154.35</v>
      </c>
      <c r="E37" s="13" t="e">
        <f t="shared" si="0"/>
        <v>#DIV/0!</v>
      </c>
      <c r="F37" s="6"/>
      <c r="G37" s="11">
        <v>0</v>
      </c>
      <c r="H37" s="11">
        <v>260.93</v>
      </c>
      <c r="I37" s="14" t="e">
        <f t="shared" si="1"/>
        <v>#DIV/0!</v>
      </c>
      <c r="J37" s="15">
        <f t="shared" si="2"/>
        <v>0</v>
      </c>
      <c r="K37" s="14">
        <f t="shared" si="3"/>
        <v>106.58000000000001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s="5" customFormat="1">
      <c r="A38" s="30" t="s">
        <v>52</v>
      </c>
      <c r="B38" s="10" t="s">
        <v>100</v>
      </c>
      <c r="C38" s="22">
        <v>299950</v>
      </c>
      <c r="D38" s="22">
        <v>33307.82</v>
      </c>
      <c r="E38" s="13">
        <f t="shared" si="0"/>
        <v>11.104457409568262</v>
      </c>
      <c r="F38" s="6"/>
      <c r="G38" s="11">
        <v>52000</v>
      </c>
      <c r="H38" s="11">
        <v>51881.89</v>
      </c>
      <c r="I38" s="14">
        <f t="shared" si="1"/>
        <v>99.772865384615386</v>
      </c>
      <c r="J38" s="15">
        <f t="shared" si="2"/>
        <v>-247950</v>
      </c>
      <c r="K38" s="14">
        <f t="shared" si="3"/>
        <v>18574.07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5" s="5" customFormat="1">
      <c r="A39" s="30" t="s">
        <v>53</v>
      </c>
      <c r="B39" s="10" t="s">
        <v>101</v>
      </c>
      <c r="C39" s="22">
        <v>299950</v>
      </c>
      <c r="D39" s="22">
        <v>33307.82</v>
      </c>
      <c r="E39" s="13">
        <f t="shared" si="0"/>
        <v>11.104457409568262</v>
      </c>
      <c r="F39" s="6"/>
      <c r="G39" s="11">
        <v>52000</v>
      </c>
      <c r="H39" s="11">
        <v>51881.89</v>
      </c>
      <c r="I39" s="14">
        <f t="shared" si="1"/>
        <v>99.772865384615386</v>
      </c>
      <c r="J39" s="15">
        <f t="shared" si="2"/>
        <v>-247950</v>
      </c>
      <c r="K39" s="14">
        <f t="shared" si="3"/>
        <v>18574.07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65" s="5" customFormat="1" ht="75">
      <c r="A40" s="30" t="s">
        <v>54</v>
      </c>
      <c r="B40" s="10" t="s">
        <v>102</v>
      </c>
      <c r="C40" s="22">
        <v>299950</v>
      </c>
      <c r="D40" s="22">
        <v>33307.82</v>
      </c>
      <c r="E40" s="13">
        <f t="shared" si="0"/>
        <v>11.104457409568262</v>
      </c>
      <c r="F40" s="6"/>
      <c r="G40" s="11">
        <v>52000</v>
      </c>
      <c r="H40" s="11">
        <v>51881.89</v>
      </c>
      <c r="I40" s="14">
        <f t="shared" si="1"/>
        <v>99.772865384615386</v>
      </c>
      <c r="J40" s="15">
        <f t="shared" si="2"/>
        <v>-247950</v>
      </c>
      <c r="K40" s="14">
        <f t="shared" si="3"/>
        <v>18574.07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65" s="5" customFormat="1" ht="131.25">
      <c r="A41" s="30" t="s">
        <v>55</v>
      </c>
      <c r="B41" s="10" t="s">
        <v>103</v>
      </c>
      <c r="C41" s="22">
        <v>299950</v>
      </c>
      <c r="D41" s="22">
        <v>21559.99</v>
      </c>
      <c r="E41" s="13">
        <f t="shared" si="0"/>
        <v>7.1878613102183699</v>
      </c>
      <c r="F41" s="6"/>
      <c r="G41" s="11">
        <v>52000</v>
      </c>
      <c r="H41" s="11">
        <v>42634.27</v>
      </c>
      <c r="I41" s="14">
        <f t="shared" si="1"/>
        <v>81.988980769230764</v>
      </c>
      <c r="J41" s="15">
        <f t="shared" si="2"/>
        <v>-247950</v>
      </c>
      <c r="K41" s="14">
        <f t="shared" si="3"/>
        <v>21074.279999999995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65" s="5" customFormat="1" ht="93.75">
      <c r="A42" s="30" t="s">
        <v>56</v>
      </c>
      <c r="B42" s="10" t="s">
        <v>104</v>
      </c>
      <c r="C42" s="22"/>
      <c r="D42" s="22">
        <v>11747.83</v>
      </c>
      <c r="E42" s="13" t="e">
        <f t="shared" si="0"/>
        <v>#DIV/0!</v>
      </c>
      <c r="F42" s="6"/>
      <c r="G42" s="11">
        <v>0</v>
      </c>
      <c r="H42" s="11">
        <v>9246.6200000000008</v>
      </c>
      <c r="I42" s="14" t="e">
        <f t="shared" si="1"/>
        <v>#DIV/0!</v>
      </c>
      <c r="J42" s="15">
        <f t="shared" si="2"/>
        <v>0</v>
      </c>
      <c r="K42" s="14">
        <f t="shared" si="3"/>
        <v>-2501.2099999999991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s="5" customFormat="1" ht="93.75">
      <c r="A43" s="30" t="s">
        <v>57</v>
      </c>
      <c r="B43" s="10" t="s">
        <v>105</v>
      </c>
      <c r="C43" s="22"/>
      <c r="D43" s="22"/>
      <c r="E43" s="13" t="e">
        <f t="shared" si="0"/>
        <v>#DIV/0!</v>
      </c>
      <c r="F43" s="6"/>
      <c r="G43" s="11">
        <v>0</v>
      </c>
      <c r="H43" s="11">
        <v>1</v>
      </c>
      <c r="I43" s="14" t="e">
        <f t="shared" si="1"/>
        <v>#DIV/0!</v>
      </c>
      <c r="J43" s="15">
        <f t="shared" si="2"/>
        <v>0</v>
      </c>
      <c r="K43" s="14">
        <f t="shared" si="3"/>
        <v>1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s="5" customFormat="1">
      <c r="A44" s="30" t="s">
        <v>12</v>
      </c>
      <c r="B44" s="10" t="s">
        <v>106</v>
      </c>
      <c r="C44" s="22">
        <v>1940</v>
      </c>
      <c r="D44" s="22"/>
      <c r="E44" s="13">
        <f t="shared" si="0"/>
        <v>0</v>
      </c>
      <c r="F44" s="6"/>
      <c r="G44" s="11">
        <v>2000</v>
      </c>
      <c r="H44" s="11">
        <v>0</v>
      </c>
      <c r="I44" s="14">
        <f t="shared" si="1"/>
        <v>0</v>
      </c>
      <c r="J44" s="15">
        <f t="shared" si="2"/>
        <v>60</v>
      </c>
      <c r="K44" s="14">
        <f t="shared" si="3"/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s="5" customFormat="1" ht="93.75">
      <c r="A45" s="30" t="s">
        <v>58</v>
      </c>
      <c r="B45" s="10" t="s">
        <v>107</v>
      </c>
      <c r="C45" s="22">
        <v>1940</v>
      </c>
      <c r="D45" s="22"/>
      <c r="E45" s="13">
        <f t="shared" si="0"/>
        <v>0</v>
      </c>
      <c r="F45" s="6"/>
      <c r="G45" s="11">
        <v>2000</v>
      </c>
      <c r="H45" s="11">
        <v>0</v>
      </c>
      <c r="I45" s="14">
        <f t="shared" si="1"/>
        <v>0</v>
      </c>
      <c r="J45" s="15">
        <f t="shared" si="2"/>
        <v>60</v>
      </c>
      <c r="K45" s="14">
        <f t="shared" si="3"/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  <row r="46" spans="1:65" s="5" customFormat="1" ht="150">
      <c r="A46" s="30" t="s">
        <v>59</v>
      </c>
      <c r="B46" s="10" t="s">
        <v>108</v>
      </c>
      <c r="C46" s="22">
        <v>1940</v>
      </c>
      <c r="D46" s="22"/>
      <c r="E46" s="13">
        <f t="shared" si="0"/>
        <v>0</v>
      </c>
      <c r="F46" s="6"/>
      <c r="G46" s="11">
        <v>2000</v>
      </c>
      <c r="H46" s="11">
        <v>0</v>
      </c>
      <c r="I46" s="14">
        <f t="shared" si="1"/>
        <v>0</v>
      </c>
      <c r="J46" s="15">
        <f t="shared" si="2"/>
        <v>60</v>
      </c>
      <c r="K46" s="14">
        <f t="shared" si="3"/>
        <v>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  <row r="47" spans="1:65" s="5" customFormat="1" ht="150">
      <c r="A47" s="30" t="s">
        <v>59</v>
      </c>
      <c r="B47" s="10" t="s">
        <v>109</v>
      </c>
      <c r="C47" s="22">
        <v>1940</v>
      </c>
      <c r="D47" s="22"/>
      <c r="E47" s="13">
        <f t="shared" si="0"/>
        <v>0</v>
      </c>
      <c r="F47" s="6"/>
      <c r="G47" s="11">
        <v>2000</v>
      </c>
      <c r="H47" s="11">
        <v>0</v>
      </c>
      <c r="I47" s="14">
        <f t="shared" si="1"/>
        <v>0</v>
      </c>
      <c r="J47" s="15">
        <f t="shared" si="2"/>
        <v>60</v>
      </c>
      <c r="K47" s="14">
        <f t="shared" si="3"/>
        <v>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s="5" customFormat="1" ht="93.75">
      <c r="A48" s="30" t="s">
        <v>13</v>
      </c>
      <c r="B48" s="10" t="s">
        <v>110</v>
      </c>
      <c r="C48" s="22">
        <v>30000</v>
      </c>
      <c r="D48" s="22">
        <v>15647</v>
      </c>
      <c r="E48" s="13">
        <f t="shared" si="0"/>
        <v>52.156666666666666</v>
      </c>
      <c r="F48" s="6"/>
      <c r="G48" s="11">
        <v>30000</v>
      </c>
      <c r="H48" s="11">
        <v>75882.25</v>
      </c>
      <c r="I48" s="14">
        <f t="shared" si="1"/>
        <v>252.94083333333333</v>
      </c>
      <c r="J48" s="15">
        <f t="shared" si="2"/>
        <v>0</v>
      </c>
      <c r="K48" s="14">
        <f t="shared" si="3"/>
        <v>60235.25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1:65" s="5" customFormat="1" ht="187.5">
      <c r="A49" s="30" t="s">
        <v>14</v>
      </c>
      <c r="B49" s="10" t="s">
        <v>111</v>
      </c>
      <c r="C49" s="22">
        <v>30000</v>
      </c>
      <c r="D49" s="22">
        <v>15647</v>
      </c>
      <c r="E49" s="13">
        <f t="shared" si="0"/>
        <v>52.156666666666666</v>
      </c>
      <c r="F49" s="6"/>
      <c r="G49" s="11">
        <v>30000</v>
      </c>
      <c r="H49" s="11">
        <v>75882.25</v>
      </c>
      <c r="I49" s="14">
        <f t="shared" si="1"/>
        <v>252.94083333333333</v>
      </c>
      <c r="J49" s="15">
        <f t="shared" si="2"/>
        <v>0</v>
      </c>
      <c r="K49" s="14">
        <f t="shared" si="3"/>
        <v>60235.25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1:65" s="5" customFormat="1" ht="168.75">
      <c r="A50" s="30" t="s">
        <v>60</v>
      </c>
      <c r="B50" s="10" t="s">
        <v>112</v>
      </c>
      <c r="C50" s="22"/>
      <c r="D50" s="22"/>
      <c r="E50" s="13" t="e">
        <f t="shared" si="0"/>
        <v>#DIV/0!</v>
      </c>
      <c r="F50" s="6"/>
      <c r="G50" s="11">
        <v>0</v>
      </c>
      <c r="H50" s="11">
        <v>56710</v>
      </c>
      <c r="I50" s="14" t="e">
        <f t="shared" si="1"/>
        <v>#DIV/0!</v>
      </c>
      <c r="J50" s="15">
        <f t="shared" si="2"/>
        <v>0</v>
      </c>
      <c r="K50" s="14">
        <f t="shared" si="3"/>
        <v>56710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1:65" s="5" customFormat="1" ht="150">
      <c r="A51" s="30" t="s">
        <v>61</v>
      </c>
      <c r="B51" s="10" t="s">
        <v>113</v>
      </c>
      <c r="C51" s="22"/>
      <c r="D51" s="22"/>
      <c r="E51" s="13" t="e">
        <f t="shared" si="0"/>
        <v>#DIV/0!</v>
      </c>
      <c r="F51" s="6"/>
      <c r="G51" s="11">
        <v>0</v>
      </c>
      <c r="H51" s="11">
        <v>56710</v>
      </c>
      <c r="I51" s="14" t="e">
        <f t="shared" si="1"/>
        <v>#DIV/0!</v>
      </c>
      <c r="J51" s="15">
        <f t="shared" si="2"/>
        <v>0</v>
      </c>
      <c r="K51" s="14">
        <f t="shared" si="3"/>
        <v>56710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1:65" s="4" customFormat="1" ht="75">
      <c r="A52" s="30" t="s">
        <v>62</v>
      </c>
      <c r="B52" s="10" t="s">
        <v>114</v>
      </c>
      <c r="C52" s="22">
        <v>30000</v>
      </c>
      <c r="D52" s="22">
        <v>15647</v>
      </c>
      <c r="E52" s="13">
        <f t="shared" si="0"/>
        <v>52.156666666666666</v>
      </c>
      <c r="F52" s="5"/>
      <c r="G52" s="11">
        <v>30000</v>
      </c>
      <c r="H52" s="11">
        <v>19172.25</v>
      </c>
      <c r="I52" s="14">
        <f t="shared" si="1"/>
        <v>63.907499999999999</v>
      </c>
      <c r="J52" s="15">
        <f t="shared" si="2"/>
        <v>0</v>
      </c>
      <c r="K52" s="14">
        <f t="shared" si="3"/>
        <v>3525.25</v>
      </c>
    </row>
    <row r="53" spans="1:65" ht="75">
      <c r="A53" s="30" t="s">
        <v>63</v>
      </c>
      <c r="B53" s="10" t="s">
        <v>115</v>
      </c>
      <c r="C53" s="22">
        <v>30000</v>
      </c>
      <c r="D53" s="22">
        <v>15647</v>
      </c>
      <c r="E53" s="13">
        <f t="shared" si="0"/>
        <v>52.156666666666666</v>
      </c>
      <c r="F53" s="5"/>
      <c r="G53" s="11">
        <v>30000</v>
      </c>
      <c r="H53" s="11">
        <v>19172.25</v>
      </c>
      <c r="I53" s="14">
        <f t="shared" si="1"/>
        <v>63.907499999999999</v>
      </c>
      <c r="J53" s="15">
        <f t="shared" si="2"/>
        <v>0</v>
      </c>
      <c r="K53" s="14">
        <f t="shared" si="3"/>
        <v>3525.25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</row>
    <row r="54" spans="1:65">
      <c r="A54" s="30" t="s">
        <v>132</v>
      </c>
      <c r="B54" s="10" t="s">
        <v>136</v>
      </c>
      <c r="C54" s="22">
        <v>141300</v>
      </c>
      <c r="D54" s="22">
        <v>65832.25</v>
      </c>
      <c r="E54" s="13">
        <f t="shared" si="0"/>
        <v>46.590410474168436</v>
      </c>
      <c r="F54" s="5"/>
      <c r="G54" s="11"/>
      <c r="H54" s="11"/>
      <c r="I54" s="14" t="e">
        <f t="shared" si="1"/>
        <v>#DIV/0!</v>
      </c>
      <c r="J54" s="15">
        <f t="shared" si="2"/>
        <v>-141300</v>
      </c>
      <c r="K54" s="14">
        <f t="shared" si="3"/>
        <v>-65832.25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1:65">
      <c r="A55" s="30" t="s">
        <v>133</v>
      </c>
      <c r="B55" s="10" t="s">
        <v>137</v>
      </c>
      <c r="C55" s="22">
        <v>141300</v>
      </c>
      <c r="D55" s="22">
        <v>65832.25</v>
      </c>
      <c r="E55" s="13">
        <f t="shared" si="0"/>
        <v>46.590410474168436</v>
      </c>
      <c r="F55" s="5"/>
      <c r="G55" s="11"/>
      <c r="H55" s="11"/>
      <c r="I55" s="14" t="e">
        <f t="shared" si="1"/>
        <v>#DIV/0!</v>
      </c>
      <c r="J55" s="15">
        <f t="shared" si="2"/>
        <v>-141300</v>
      </c>
      <c r="K55" s="14">
        <f t="shared" si="3"/>
        <v>-65832.25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</row>
    <row r="56" spans="1:65" ht="37.5">
      <c r="A56" s="30" t="s">
        <v>134</v>
      </c>
      <c r="B56" s="10" t="s">
        <v>138</v>
      </c>
      <c r="C56" s="22">
        <v>141300</v>
      </c>
      <c r="D56" s="22">
        <v>65832.25</v>
      </c>
      <c r="E56" s="13">
        <f t="shared" si="0"/>
        <v>46.590410474168436</v>
      </c>
      <c r="F56" s="5"/>
      <c r="G56" s="11"/>
      <c r="H56" s="11"/>
      <c r="I56" s="14" t="e">
        <f t="shared" si="1"/>
        <v>#DIV/0!</v>
      </c>
      <c r="J56" s="15">
        <f t="shared" si="2"/>
        <v>-141300</v>
      </c>
      <c r="K56" s="14">
        <f t="shared" si="3"/>
        <v>-65832.25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</row>
    <row r="57" spans="1:65" ht="93.75">
      <c r="A57" s="30" t="s">
        <v>135</v>
      </c>
      <c r="B57" s="33">
        <v>4.4311715030100001E+19</v>
      </c>
      <c r="C57" s="22">
        <v>141300</v>
      </c>
      <c r="D57" s="22">
        <v>65832.25</v>
      </c>
      <c r="E57" s="13">
        <f t="shared" si="0"/>
        <v>46.590410474168436</v>
      </c>
      <c r="F57" s="5"/>
      <c r="G57" s="11"/>
      <c r="H57" s="11"/>
      <c r="I57" s="14" t="e">
        <f t="shared" si="1"/>
        <v>#DIV/0!</v>
      </c>
      <c r="J57" s="15">
        <f t="shared" si="2"/>
        <v>-141300</v>
      </c>
      <c r="K57" s="14">
        <f t="shared" si="3"/>
        <v>-65832.25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1:65">
      <c r="A58" s="30" t="s">
        <v>15</v>
      </c>
      <c r="B58" s="10" t="s">
        <v>116</v>
      </c>
      <c r="C58" s="22">
        <v>4137860</v>
      </c>
      <c r="D58" s="22">
        <v>1532404.71</v>
      </c>
      <c r="E58" s="13">
        <f t="shared" si="0"/>
        <v>37.033749571034299</v>
      </c>
      <c r="F58" s="5"/>
      <c r="G58" s="11">
        <v>4404053</v>
      </c>
      <c r="H58" s="11">
        <v>1698511.42</v>
      </c>
      <c r="I58" s="14">
        <f t="shared" si="1"/>
        <v>38.56700680032688</v>
      </c>
      <c r="J58" s="15">
        <f t="shared" si="2"/>
        <v>266193</v>
      </c>
      <c r="K58" s="14">
        <f t="shared" si="3"/>
        <v>166106.70999999996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</row>
    <row r="59" spans="1:65" ht="75">
      <c r="A59" s="30" t="s">
        <v>16</v>
      </c>
      <c r="B59" s="10" t="s">
        <v>117</v>
      </c>
      <c r="C59" s="22">
        <v>4137860</v>
      </c>
      <c r="D59" s="22">
        <v>1532404.71</v>
      </c>
      <c r="E59" s="13">
        <f t="shared" si="0"/>
        <v>37.033749571034299</v>
      </c>
      <c r="F59" s="5"/>
      <c r="G59" s="11">
        <v>4404053</v>
      </c>
      <c r="H59" s="11">
        <v>1698511.42</v>
      </c>
      <c r="I59" s="14">
        <f t="shared" si="1"/>
        <v>38.56700680032688</v>
      </c>
      <c r="J59" s="15">
        <f t="shared" si="2"/>
        <v>266193</v>
      </c>
      <c r="K59" s="14">
        <f t="shared" si="3"/>
        <v>166106.70999999996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</row>
    <row r="60" spans="1:65" ht="37.5">
      <c r="A60" s="30" t="s">
        <v>17</v>
      </c>
      <c r="B60" s="10" t="s">
        <v>118</v>
      </c>
      <c r="C60" s="22">
        <v>2840300</v>
      </c>
      <c r="D60" s="22">
        <v>1297100</v>
      </c>
      <c r="E60" s="13">
        <f t="shared" si="0"/>
        <v>45.667711157272116</v>
      </c>
      <c r="F60" s="5"/>
      <c r="G60" s="11">
        <v>3429053</v>
      </c>
      <c r="H60" s="11">
        <v>1657590</v>
      </c>
      <c r="I60" s="14">
        <f t="shared" si="1"/>
        <v>48.339585302414399</v>
      </c>
      <c r="J60" s="15">
        <f t="shared" si="2"/>
        <v>588753</v>
      </c>
      <c r="K60" s="14">
        <f t="shared" si="3"/>
        <v>360490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</row>
    <row r="61" spans="1:65" ht="37.5">
      <c r="A61" s="30" t="s">
        <v>18</v>
      </c>
      <c r="B61" s="10" t="s">
        <v>119</v>
      </c>
      <c r="C61" s="22">
        <v>2654000</v>
      </c>
      <c r="D61" s="22">
        <v>1297100</v>
      </c>
      <c r="E61" s="13">
        <f t="shared" si="0"/>
        <v>48.873398643556897</v>
      </c>
      <c r="F61" s="5"/>
      <c r="G61" s="11">
        <v>3253600</v>
      </c>
      <c r="H61" s="11">
        <v>1657590</v>
      </c>
      <c r="I61" s="14">
        <f t="shared" si="1"/>
        <v>50.946336365871652</v>
      </c>
      <c r="J61" s="15">
        <f t="shared" si="2"/>
        <v>599600</v>
      </c>
      <c r="K61" s="14">
        <f t="shared" si="3"/>
        <v>360490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</row>
    <row r="62" spans="1:65" ht="93.75">
      <c r="A62" s="30" t="s">
        <v>64</v>
      </c>
      <c r="B62" s="10" t="s">
        <v>120</v>
      </c>
      <c r="C62" s="22">
        <v>2654000</v>
      </c>
      <c r="D62" s="22">
        <v>1297100</v>
      </c>
      <c r="E62" s="13">
        <f t="shared" si="0"/>
        <v>48.873398643556897</v>
      </c>
      <c r="F62" s="5"/>
      <c r="G62" s="11">
        <v>3253600</v>
      </c>
      <c r="H62" s="11">
        <v>1657590</v>
      </c>
      <c r="I62" s="14">
        <f t="shared" si="1"/>
        <v>50.946336365871652</v>
      </c>
      <c r="J62" s="15">
        <f t="shared" si="2"/>
        <v>599600</v>
      </c>
      <c r="K62" s="14">
        <f t="shared" si="3"/>
        <v>360490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</row>
    <row r="63" spans="1:65" ht="56.25">
      <c r="A63" s="30" t="s">
        <v>19</v>
      </c>
      <c r="B63" s="10" t="s">
        <v>121</v>
      </c>
      <c r="C63" s="22">
        <v>178300</v>
      </c>
      <c r="D63" s="22"/>
      <c r="E63" s="13">
        <f t="shared" si="0"/>
        <v>0</v>
      </c>
      <c r="F63" s="5"/>
      <c r="G63" s="11">
        <v>163653</v>
      </c>
      <c r="H63" s="11">
        <v>0</v>
      </c>
      <c r="I63" s="14">
        <f t="shared" si="1"/>
        <v>0</v>
      </c>
      <c r="J63" s="15">
        <f t="shared" si="2"/>
        <v>-14647</v>
      </c>
      <c r="K63" s="14">
        <f t="shared" si="3"/>
        <v>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</row>
    <row r="64" spans="1:65" ht="75">
      <c r="A64" s="30" t="s">
        <v>65</v>
      </c>
      <c r="B64" s="10" t="s">
        <v>122</v>
      </c>
      <c r="C64" s="22">
        <v>178300</v>
      </c>
      <c r="D64" s="22"/>
      <c r="E64" s="13">
        <f t="shared" si="0"/>
        <v>0</v>
      </c>
      <c r="F64" s="5"/>
      <c r="G64" s="11">
        <v>163653</v>
      </c>
      <c r="H64" s="11">
        <v>0</v>
      </c>
      <c r="I64" s="14">
        <f t="shared" si="1"/>
        <v>0</v>
      </c>
      <c r="J64" s="15">
        <f t="shared" si="2"/>
        <v>-14647</v>
      </c>
      <c r="K64" s="14">
        <f t="shared" si="3"/>
        <v>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</row>
    <row r="65" spans="1:65" ht="75">
      <c r="A65" s="30" t="s">
        <v>66</v>
      </c>
      <c r="B65" s="10" t="s">
        <v>123</v>
      </c>
      <c r="C65" s="22">
        <v>8000</v>
      </c>
      <c r="D65" s="22"/>
      <c r="E65" s="13">
        <f t="shared" si="0"/>
        <v>0</v>
      </c>
      <c r="F65" s="5"/>
      <c r="G65" s="11">
        <v>11800</v>
      </c>
      <c r="H65" s="11">
        <v>0</v>
      </c>
      <c r="I65" s="14">
        <f t="shared" si="1"/>
        <v>0</v>
      </c>
      <c r="J65" s="15">
        <f t="shared" si="2"/>
        <v>3800</v>
      </c>
      <c r="K65" s="14">
        <f t="shared" si="3"/>
        <v>0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1:65" ht="75">
      <c r="A66" s="30" t="s">
        <v>67</v>
      </c>
      <c r="B66" s="10" t="s">
        <v>124</v>
      </c>
      <c r="C66" s="22">
        <v>8000</v>
      </c>
      <c r="D66" s="22"/>
      <c r="E66" s="13">
        <f t="shared" si="0"/>
        <v>0</v>
      </c>
      <c r="F66" s="5"/>
      <c r="G66" s="11">
        <v>11800</v>
      </c>
      <c r="H66" s="11">
        <v>0</v>
      </c>
      <c r="I66" s="14">
        <f t="shared" si="1"/>
        <v>0</v>
      </c>
      <c r="J66" s="15">
        <f t="shared" si="2"/>
        <v>3800</v>
      </c>
      <c r="K66" s="14">
        <f t="shared" si="3"/>
        <v>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1:65" ht="56.25">
      <c r="A67" s="30" t="s">
        <v>20</v>
      </c>
      <c r="B67" s="10" t="s">
        <v>125</v>
      </c>
      <c r="C67" s="22">
        <v>1195600</v>
      </c>
      <c r="D67" s="22"/>
      <c r="E67" s="13">
        <f t="shared" si="0"/>
        <v>0</v>
      </c>
      <c r="F67" s="5"/>
      <c r="G67" s="11">
        <v>870200</v>
      </c>
      <c r="H67" s="11">
        <v>0</v>
      </c>
      <c r="I67" s="14">
        <f t="shared" si="1"/>
        <v>0</v>
      </c>
      <c r="J67" s="15">
        <f t="shared" si="2"/>
        <v>-325400</v>
      </c>
      <c r="K67" s="14">
        <f t="shared" si="3"/>
        <v>0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</row>
    <row r="68" spans="1:65" ht="56.25">
      <c r="A68" s="30" t="s">
        <v>139</v>
      </c>
      <c r="B68" s="10" t="s">
        <v>142</v>
      </c>
      <c r="C68" s="22">
        <v>395600</v>
      </c>
      <c r="D68" s="22">
        <v>184324.71</v>
      </c>
      <c r="E68" s="13">
        <f t="shared" si="0"/>
        <v>46.593708291203235</v>
      </c>
      <c r="F68" s="5"/>
      <c r="G68" s="11"/>
      <c r="H68" s="11"/>
      <c r="I68" s="14" t="e">
        <f t="shared" si="1"/>
        <v>#DIV/0!</v>
      </c>
      <c r="J68" s="15">
        <f t="shared" si="2"/>
        <v>-395600</v>
      </c>
      <c r="K68" s="14">
        <f t="shared" si="3"/>
        <v>-184324.71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</row>
    <row r="69" spans="1:65" ht="75">
      <c r="A69" s="30" t="s">
        <v>140</v>
      </c>
      <c r="B69" s="10" t="s">
        <v>143</v>
      </c>
      <c r="C69" s="22">
        <v>395600</v>
      </c>
      <c r="D69" s="22">
        <v>184324.71</v>
      </c>
      <c r="E69" s="13">
        <f t="shared" si="0"/>
        <v>46.593708291203235</v>
      </c>
      <c r="F69" s="5"/>
      <c r="G69" s="11"/>
      <c r="H69" s="11"/>
      <c r="I69" s="14" t="e">
        <f t="shared" si="1"/>
        <v>#DIV/0!</v>
      </c>
      <c r="J69" s="15">
        <f t="shared" si="2"/>
        <v>-395600</v>
      </c>
      <c r="K69" s="14">
        <f t="shared" si="3"/>
        <v>-184324.71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</row>
    <row r="70" spans="1:65">
      <c r="A70" s="30" t="s">
        <v>21</v>
      </c>
      <c r="B70" s="10" t="s">
        <v>144</v>
      </c>
      <c r="C70" s="22">
        <v>800000</v>
      </c>
      <c r="D70" s="22"/>
      <c r="E70" s="13">
        <f t="shared" si="0"/>
        <v>0</v>
      </c>
      <c r="F70" s="5"/>
      <c r="G70" s="11"/>
      <c r="H70" s="11"/>
      <c r="I70" s="14" t="e">
        <f t="shared" si="1"/>
        <v>#DIV/0!</v>
      </c>
      <c r="J70" s="15">
        <f t="shared" si="2"/>
        <v>-800000</v>
      </c>
      <c r="K70" s="14">
        <f t="shared" si="3"/>
        <v>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</row>
    <row r="71" spans="1:65" ht="37.5">
      <c r="A71" s="30" t="s">
        <v>141</v>
      </c>
      <c r="B71" s="10" t="s">
        <v>145</v>
      </c>
      <c r="C71" s="22">
        <v>800000</v>
      </c>
      <c r="D71" s="22"/>
      <c r="E71" s="13">
        <f t="shared" si="0"/>
        <v>0</v>
      </c>
      <c r="F71" s="5"/>
      <c r="G71" s="11"/>
      <c r="H71" s="11"/>
      <c r="I71" s="14" t="e">
        <f t="shared" si="1"/>
        <v>#DIV/0!</v>
      </c>
      <c r="J71" s="15">
        <f t="shared" si="2"/>
        <v>-800000</v>
      </c>
      <c r="K71" s="14">
        <f t="shared" si="3"/>
        <v>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1:65" ht="168.75">
      <c r="A72" s="30" t="s">
        <v>68</v>
      </c>
      <c r="B72" s="10" t="s">
        <v>126</v>
      </c>
      <c r="C72" s="22"/>
      <c r="D72" s="22"/>
      <c r="E72" s="13" t="e">
        <f t="shared" ref="E72:E76" si="4">D72*100/C72</f>
        <v>#DIV/0!</v>
      </c>
      <c r="F72" s="5"/>
      <c r="G72" s="11">
        <v>870200</v>
      </c>
      <c r="H72" s="11">
        <v>0</v>
      </c>
      <c r="I72" s="14">
        <f t="shared" ref="I72:I76" si="5">H72*100/G72</f>
        <v>0</v>
      </c>
      <c r="J72" s="15">
        <f t="shared" ref="J72:J76" si="6">G72-C72</f>
        <v>870200</v>
      </c>
      <c r="K72" s="14">
        <f t="shared" ref="K72:K76" si="7">H72-D72</f>
        <v>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</row>
    <row r="73" spans="1:65" ht="187.5">
      <c r="A73" s="30" t="s">
        <v>69</v>
      </c>
      <c r="B73" s="10" t="s">
        <v>127</v>
      </c>
      <c r="C73" s="22"/>
      <c r="D73" s="22"/>
      <c r="E73" s="13" t="e">
        <f t="shared" si="4"/>
        <v>#DIV/0!</v>
      </c>
      <c r="F73" s="5"/>
      <c r="G73" s="11">
        <v>870200</v>
      </c>
      <c r="H73" s="11">
        <v>0</v>
      </c>
      <c r="I73" s="14">
        <f t="shared" si="5"/>
        <v>0</v>
      </c>
      <c r="J73" s="15">
        <f t="shared" si="6"/>
        <v>870200</v>
      </c>
      <c r="K73" s="14">
        <f t="shared" si="7"/>
        <v>0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</row>
    <row r="74" spans="1:65" ht="37.5">
      <c r="A74" s="30" t="s">
        <v>22</v>
      </c>
      <c r="B74" s="10" t="s">
        <v>128</v>
      </c>
      <c r="C74" s="22">
        <v>101960</v>
      </c>
      <c r="D74" s="22">
        <v>50980</v>
      </c>
      <c r="E74" s="13">
        <f t="shared" si="4"/>
        <v>50</v>
      </c>
      <c r="F74" s="5"/>
      <c r="G74" s="11">
        <v>104800</v>
      </c>
      <c r="H74" s="11">
        <v>40921.42</v>
      </c>
      <c r="I74" s="14">
        <f t="shared" si="5"/>
        <v>39.047156488549618</v>
      </c>
      <c r="J74" s="15">
        <f t="shared" si="6"/>
        <v>2840</v>
      </c>
      <c r="K74" s="14">
        <f t="shared" si="7"/>
        <v>-10058.580000000002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</row>
    <row r="75" spans="1:65" ht="93.75">
      <c r="A75" s="30" t="s">
        <v>70</v>
      </c>
      <c r="B75" s="10" t="s">
        <v>129</v>
      </c>
      <c r="C75" s="22">
        <v>101960</v>
      </c>
      <c r="D75" s="22">
        <v>50980</v>
      </c>
      <c r="E75" s="13">
        <f t="shared" si="4"/>
        <v>50</v>
      </c>
      <c r="F75" s="5"/>
      <c r="G75" s="11">
        <v>104800</v>
      </c>
      <c r="H75" s="11">
        <v>40921.42</v>
      </c>
      <c r="I75" s="14">
        <f t="shared" si="5"/>
        <v>39.047156488549618</v>
      </c>
      <c r="J75" s="15">
        <f t="shared" si="6"/>
        <v>2840</v>
      </c>
      <c r="K75" s="14">
        <f t="shared" si="7"/>
        <v>-10058.580000000002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</row>
    <row r="76" spans="1:65" ht="93.75">
      <c r="A76" s="30" t="s">
        <v>71</v>
      </c>
      <c r="B76" s="10" t="s">
        <v>130</v>
      </c>
      <c r="C76" s="22">
        <v>101960</v>
      </c>
      <c r="D76" s="22">
        <v>50980</v>
      </c>
      <c r="E76" s="13">
        <f t="shared" si="4"/>
        <v>50</v>
      </c>
      <c r="F76" s="5"/>
      <c r="G76" s="11">
        <v>104800</v>
      </c>
      <c r="H76" s="11">
        <v>40921.42</v>
      </c>
      <c r="I76" s="14">
        <f t="shared" si="5"/>
        <v>39.047156488549618</v>
      </c>
      <c r="J76" s="15">
        <f t="shared" si="6"/>
        <v>2840</v>
      </c>
      <c r="K76" s="14">
        <f t="shared" si="7"/>
        <v>-10058.580000000002</v>
      </c>
    </row>
    <row r="77" spans="1:65">
      <c r="A77" s="29"/>
      <c r="B77" s="21"/>
      <c r="C77" s="22"/>
      <c r="D77" s="22"/>
      <c r="E77" s="7"/>
      <c r="F77" s="5"/>
      <c r="G77" s="22"/>
      <c r="H77" s="22"/>
      <c r="I77" s="6"/>
      <c r="J77" s="9"/>
      <c r="K77" s="6"/>
    </row>
  </sheetData>
  <mergeCells count="9">
    <mergeCell ref="A5:A6"/>
    <mergeCell ref="A2:K2"/>
    <mergeCell ref="J5:K5"/>
    <mergeCell ref="B5:B6"/>
    <mergeCell ref="C1:E1"/>
    <mergeCell ref="C5:F5"/>
    <mergeCell ref="G5:I5"/>
    <mergeCell ref="G1:I1"/>
    <mergeCell ref="A3:K3"/>
  </mergeCells>
  <phoneticPr fontId="2" type="noConversion"/>
  <pageMargins left="0.98425196850393704" right="0.78740157480314965" top="0.39370078740157483" bottom="0.39370078740157483" header="0.51181102362204722" footer="0.5118110236220472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Лист1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BUH</cp:lastModifiedBy>
  <cp:lastPrinted>2022-01-03T06:37:06Z</cp:lastPrinted>
  <dcterms:created xsi:type="dcterms:W3CDTF">2008-11-13T06:41:41Z</dcterms:created>
  <dcterms:modified xsi:type="dcterms:W3CDTF">2022-07-26T06:30:48Z</dcterms:modified>
</cp:coreProperties>
</file>