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2120" windowHeight="7680" activeTab="1"/>
  </bookViews>
  <sheets>
    <sheet name="Источники" sheetId="1" r:id="rId1"/>
    <sheet name="Доходы" sheetId="2" r:id="rId2"/>
    <sheet name="Расходы" sheetId="3" r:id="rId3"/>
    <sheet name="Ведомственная" sheetId="4" r:id="rId4"/>
  </sheets>
  <definedNames/>
  <calcPr fullCalcOnLoad="1"/>
</workbook>
</file>

<file path=xl/sharedStrings.xml><?xml version="1.0" encoding="utf-8"?>
<sst xmlns="http://schemas.openxmlformats.org/spreadsheetml/2006/main" count="469" uniqueCount="331">
  <si>
    <t>Единый сельскохозяйственный налог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</si>
  <si>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</si>
  <si>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</si>
  <si>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</si>
  <si>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</si>
  <si>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</si>
  <si>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</t>
  </si>
  <si>
    <t>рублей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</si>
  <si>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</si>
  <si>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</si>
  <si>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</si>
  <si>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</si>
  <si>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01 05 02 01 00 0000 510</t>
  </si>
  <si>
    <t>Увеличение прочих остатков денежных средств бюджета</t>
  </si>
  <si>
    <t>01 05 00 00 00 0000 600</t>
  </si>
  <si>
    <t>Уменьшение остатков средств бюджета</t>
  </si>
  <si>
    <t xml:space="preserve"> 01 05 02 01 00 0000 610</t>
  </si>
  <si>
    <t>Уменьшение прочих остатков денежных средств бюджета</t>
  </si>
  <si>
    <t xml:space="preserve"> Наименование кода источника дефицита бюджета</t>
  </si>
  <si>
    <t>Процент исполнения</t>
  </si>
  <si>
    <t>Приложение 1</t>
  </si>
  <si>
    <t>Национальная оборона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</si>
  <si>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</si>
  <si>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</si>
  <si>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</si>
  <si>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(рублей)</t>
  </si>
  <si>
    <t>Наименование показателя</t>
  </si>
  <si>
    <t>Код классификации доходов бюджетов</t>
  </si>
  <si>
    <t>Исполнено</t>
  </si>
  <si>
    <t>ОпцииЛинейныхПравил</t>
  </si>
  <si>
    <t>Код главного администратора доходов бюджета</t>
  </si>
  <si>
    <t>Код вида и подвида доходов бюджетов</t>
  </si>
  <si>
    <t>1</t>
  </si>
  <si>
    <t>2</t>
  </si>
  <si>
    <t>3</t>
  </si>
  <si>
    <t>4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</si>
  <si>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</si>
  <si>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108 04020 01 1000 110</t>
  </si>
  <si>
    <t>Доходы от сдачи в аренду имущества, составляющего казну сельских поселений (за исключением земельных участков)</t>
  </si>
  <si>
    <t>111 05075 10 0000 120</t>
  </si>
  <si>
    <t>Дотации бюджетам сельских поселений на выравнивание бюджетной обеспеченности из бюджета субъекта Российской Федерации</t>
  </si>
  <si>
    <t>202 15001 10 0000 150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</si>
  <si>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</si>
  <si>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202 16001 10 0000150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</si>
  <si>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</si>
  <si>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202 35118 10 0000 150</t>
  </si>
  <si>
    <t>Управление Федеральной налоговой службы по Оренбургской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</si>
  <si>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</si>
  <si>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</si>
  <si>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</si>
  <si>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101 02030 01 0000 110</t>
  </si>
  <si>
    <t>105 03010 01 0000 110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</si>
  <si>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</si>
  <si>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106 01030 10 0000 110</t>
  </si>
  <si>
    <t>Земельный налог с физических лиц, обладающих земельным участком, расположенным в границах сельских поселений</t>
  </si>
  <si>
    <t>106 06043 10 0000 110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</si>
  <si>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</si>
  <si>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103 02230 01 0000110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</si>
  <si>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</si>
  <si>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</si>
  <si>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</si>
  <si>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</si>
  <si>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</si>
  <si>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103 02261 01 0000 110</t>
  </si>
  <si>
    <t>Итого</t>
  </si>
  <si>
    <t xml:space="preserve">Код бюджетной классификации </t>
  </si>
  <si>
    <t>Наименование кода расходов бюджета</t>
  </si>
  <si>
    <t>Утвержденный бюджет с учетом изменений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</si>
  <si>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</si>
  <si>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</si>
  <si>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</si>
  <si>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</si>
  <si>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пожарная безопасность</t>
  </si>
  <si>
    <t>КУЛЬТУРА, КИНЕМАТОГРАФИЯ</t>
  </si>
  <si>
    <t>ФИЗИЧЕСКАЯ КУЛЬТУРА И СПОРТ</t>
  </si>
  <si>
    <t>массовый спорт</t>
  </si>
  <si>
    <t>ИТОГО  РАСХОДОВ</t>
  </si>
  <si>
    <t>Приложение 4</t>
  </si>
  <si>
    <t>Код главного администратора источников финансирования дефицита бюджета</t>
  </si>
  <si>
    <t>Код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</si>
  <si>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01 05 02 01 10 0000 510</t>
  </si>
  <si>
    <t>Увеличение прочих остатков денежных средств бюджетов сельских поселений</t>
  </si>
  <si>
    <t>012</t>
  </si>
  <si>
    <t xml:space="preserve"> 01 06 00 00 00 0000 000</t>
  </si>
  <si>
    <t>Иные источники внутреннего финансирования дефицитов бюджетов</t>
  </si>
  <si>
    <t xml:space="preserve"> 01 06 04 00 00 0000 000</t>
  </si>
  <si>
    <t>Исполнение государственных и муниципальных гарантий в валюте Российской Федерации</t>
  </si>
  <si>
    <t xml:space="preserve"> 01 06 04 00 00 0000 800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</si>
  <si>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</si>
  <si>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01 06 04 00 05 0000 810</t>
  </si>
  <si>
    <t xml:space="preserve"> 01 06 05 00 00 0000 000</t>
  </si>
  <si>
    <t>Бюджетные кредиты, предоставленные внутри страны в валюте Российской Федерации</t>
  </si>
  <si>
    <t>01 06 05 00 00 0000 600</t>
  </si>
  <si>
    <t>01 06 05 01 05 0000 640</t>
  </si>
  <si>
    <t>Возврат бюджетных кредитов, предоставленных юридическим лицам из  бюджета района в валюте Российской Федерации</t>
  </si>
  <si>
    <t xml:space="preserve"> 01 06 05 01 05 4700 640</t>
  </si>
  <si>
    <t>Возврат средств муниципальными образованиями и юридическими лицами в счет исполненных муниципальным образованием муниципальных гарантий  в случае, если исполнение гарантом муниципальных гарантий  ведет к возникновению права регрессного требования гаранта к принципалу, либо обусловлено уступкой гаранту прав требований бенефициара к принципалу</t>
  </si>
  <si>
    <t xml:space="preserve"> 01 06 05 01 05 4704 640</t>
  </si>
  <si>
    <t xml:space="preserve"> 01 05 02 01 10 0000 610</t>
  </si>
  <si>
    <t>Уменьшение прочих остатков денежных средств бюджетов  сельских поселений</t>
  </si>
  <si>
    <t>Всего источников финансирования дефицитов бюджетов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</si>
  <si>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</si>
  <si>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</si>
  <si>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</si>
  <si>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5</t>
  </si>
  <si>
    <t>6</t>
  </si>
  <si>
    <t>Расходы бюджета - всего</t>
  </si>
  <si>
    <t>X</t>
  </si>
  <si>
    <t>в том числе:</t>
  </si>
  <si>
    <t>ОБЩЕГОСУДАРСТВЕННЫЕ ВОПРОСЫ</t>
  </si>
  <si>
    <t>000 0100 0000000000 000</t>
  </si>
  <si>
    <t>000 0102 0000000000 000</t>
  </si>
  <si>
    <t>Комплексы процессных мероприятий</t>
  </si>
  <si>
    <t>Комплекс процессных мероприятий «Развитие муниципальной службы»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</si>
  <si>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</si>
  <si>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</si>
  <si>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</si>
  <si>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</si>
  <si>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</si>
  <si>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000 0104 0000000000 000</t>
  </si>
  <si>
    <t>Центральный аппарат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</si>
  <si>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</si>
  <si>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</si>
  <si>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</si>
  <si>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Закупка энергетических ресурсов</t>
  </si>
  <si>
    <t>Иные бюджетные ассигнования</t>
  </si>
  <si>
    <t>Уплата налогов, сборов и иных платежей</t>
  </si>
  <si>
    <t>Уплата прочих налогов, сборов</t>
  </si>
  <si>
    <t>Уплата иных платежей</t>
  </si>
  <si>
    <t>Межбюджетные трансферты</t>
  </si>
  <si>
    <t>Иные межбюджетные трансферты</t>
  </si>
  <si>
    <t>Комплекс процессных мероприятий "Земельный контроль"</t>
  </si>
  <si>
    <t>Средства передаваемые на осуществление части полномочий на реализацию мероприятий по осуществлению муниципального земельного контроля</t>
  </si>
  <si>
    <t>000 0106 0000000000 000</t>
  </si>
  <si>
    <t>Средства, передаваемые на осуществление полномочий по финансовому надзору</t>
  </si>
  <si>
    <t>Средства, передаваемые на осуществление полномочий контрольно-счетного органа</t>
  </si>
  <si>
    <t>Средства, передаваемые на осуществление полномочий по составлению проекта бюджета</t>
  </si>
  <si>
    <t>000 0111 0000000000 000</t>
  </si>
  <si>
    <t>Непрограммные расходы</t>
  </si>
  <si>
    <t>000 0111 7700000000 000</t>
  </si>
  <si>
    <t>000 0111 7710000000 000</t>
  </si>
  <si>
    <t>Создание и использование средств резервного фонда местных администраций</t>
  </si>
  <si>
    <t>000 0111 7710000050 000</t>
  </si>
  <si>
    <t>000 0111 7710000050 800</t>
  </si>
  <si>
    <t>Резервные средства</t>
  </si>
  <si>
    <t>000 0113 0000000000 000</t>
  </si>
  <si>
    <t>Проведение межевых работ земель населенных пунктов</t>
  </si>
  <si>
    <t>НАЦИОНАЛЬНАЯ ОБОРОНА</t>
  </si>
  <si>
    <t>000 0200 0000000000 000</t>
  </si>
  <si>
    <t>000 0203 0000000000 000</t>
  </si>
  <si>
    <t>Комплекс процессных мероприятий «Осуществление отдельных гос.полномочий»</t>
  </si>
  <si>
    <t>Расходы на 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</si>
  <si>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</si>
  <si>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000 0300 0000000000 000</t>
  </si>
  <si>
    <t>000 0310 0000000000 000</t>
  </si>
  <si>
    <t>НАЦИОНАЛЬНАЯ ЭКОНОМИКА</t>
  </si>
  <si>
    <t>000 0400 0000000000 000</t>
  </si>
  <si>
    <t>000 0409 0000000000 000</t>
  </si>
  <si>
    <t>Комплекс процессных мероприятий «Содержание и ремонт автомобильных дорог общего пользования местного значения и искусственных сооружений на них»</t>
  </si>
  <si>
    <t>Содержание автомобильных дорог общего пользования местного значения и искусственных сооружений на них</t>
  </si>
  <si>
    <t>ЖИЛИЩНО-КОММУНАЛЬНОЕ ХОЗЯЙСТВО</t>
  </si>
  <si>
    <t>000 0500 0000000000 000</t>
  </si>
  <si>
    <t>000 0503 0000000000 000</t>
  </si>
  <si>
    <t>000 0800 0000000000 000</t>
  </si>
  <si>
    <t>000 0801 0000000000 000</t>
  </si>
  <si>
    <t>Комплекс процессных мероприятий «Создание условий для организации досуга и обеспечения жителей поселения услугами организаций культуры»</t>
  </si>
  <si>
    <t>Создание условий для организации досуга и обеспечения жителей поселения услугами организаций культуры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</si>
  <si>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</si>
  <si>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>000 1100 0000000000 000</t>
  </si>
  <si>
    <t>Массовый спорт</t>
  </si>
  <si>
    <t>000 1102 0000000000 000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</si>
  <si>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Приложение 2                                                                                                                                                                                           </t>
  </si>
  <si>
    <t>Утвержденный бюджет с учетом внесенных изменений</t>
  </si>
  <si>
    <t>Прочие дотации бюджетам сельских поселений</t>
  </si>
  <si>
    <t>202 19999 10 0000 150</t>
  </si>
  <si>
    <t>101 02010 01 0000100</t>
  </si>
  <si>
    <t xml:space="preserve">Источники  финансирования  дефицита МО Раздольный сельсовет за 1 полугодие 2023 год  по кодам классификации  источников финансирования дефицитов бюджетов                                                                                         
                                                                       </t>
  </si>
  <si>
    <t xml:space="preserve">Исполнение  бюджета МО Раздольный сельсовет по разделам и подразделам                                                                                                        классификации расходов за 1 полугодие 2023 год </t>
  </si>
  <si>
    <t>Коммунальное хозяйство</t>
  </si>
  <si>
    <t>Муниципальная программа «Социально-экономическое развитие территории муниципального образования Раздольный сельсовет»</t>
  </si>
  <si>
    <t>000 0102 0100000000 000</t>
  </si>
  <si>
    <t>000 0102 0140000000 000</t>
  </si>
  <si>
    <t>000 0102 0140100000 000</t>
  </si>
  <si>
    <t>000 0102 0140110010 000</t>
  </si>
  <si>
    <t>000 0102 0140110010 100</t>
  </si>
  <si>
    <t>000 0102 0140110010 120</t>
  </si>
  <si>
    <t>443 0102 0140110010 121</t>
  </si>
  <si>
    <t>443 0102 0140110010 129</t>
  </si>
  <si>
    <t>000 0104 0100000000 000</t>
  </si>
  <si>
    <t>000 0104 0140000000 000</t>
  </si>
  <si>
    <t>000 0104 0140100000 000</t>
  </si>
  <si>
    <t>000 0104 0140110020 000</t>
  </si>
  <si>
    <t>000 0104 0140110020 100</t>
  </si>
  <si>
    <t>000 0104 0140110020 120</t>
  </si>
  <si>
    <t>443 0104 0140110020 121</t>
  </si>
  <si>
    <t>443 0104 0140110020 129</t>
  </si>
  <si>
    <t>000 0104 0140110020 200</t>
  </si>
  <si>
    <t>000 0104 0140110020 240</t>
  </si>
  <si>
    <t>443 0104 0140110020 244</t>
  </si>
  <si>
    <t>443 0104 0140110020 247</t>
  </si>
  <si>
    <t>000 0104 0140110020 800</t>
  </si>
  <si>
    <t>000 0104 0140110020 850</t>
  </si>
  <si>
    <t>443 0104 0140110020 853</t>
  </si>
  <si>
    <t>Средства, передаваемые на осуществление полномочий по утверждению ген планов</t>
  </si>
  <si>
    <t>000 0104 0140160010 000</t>
  </si>
  <si>
    <t>000 0104 0140160010 500</t>
  </si>
  <si>
    <t>443 0104 0140160010 540</t>
  </si>
  <si>
    <t>000 0104 0140900000 000</t>
  </si>
  <si>
    <t>000 0104 0140960550 000</t>
  </si>
  <si>
    <t>000 0104 0140960550 500</t>
  </si>
  <si>
    <t>443 0104 0140960550 540</t>
  </si>
  <si>
    <t>000 0106 0100000000 000</t>
  </si>
  <si>
    <t>000 0106 0140000000 000</t>
  </si>
  <si>
    <t>000 0106 0140100000 000</t>
  </si>
  <si>
    <t>000 0106 0140160020 000</t>
  </si>
  <si>
    <t>000 0106 0140160020 500</t>
  </si>
  <si>
    <t>443 0106 0140160020 540</t>
  </si>
  <si>
    <t>000 0106 0140160030 000</t>
  </si>
  <si>
    <t>000 0106 0140160030 500</t>
  </si>
  <si>
    <t>443 0106 0140160030 540</t>
  </si>
  <si>
    <t>000 0106 0140160040 000</t>
  </si>
  <si>
    <t>000 0106 0140160040 500</t>
  </si>
  <si>
    <t>443 0106 0140160040 540</t>
  </si>
  <si>
    <t>Руководство и управление в сфере установленных функций органов местного самоуправления Раздольного сельсовета</t>
  </si>
  <si>
    <t>443 0111 7710000050 870</t>
  </si>
  <si>
    <t>000 0113 0100000000 000</t>
  </si>
  <si>
    <t>000 0113 0140000000 000</t>
  </si>
  <si>
    <t>Комплекс процессных мероприятий «Оформление права собственности на объекты недвижимости и территориальное планирование территории муниципального образования Раздольный сельсовет»</t>
  </si>
  <si>
    <t>000 0113 0140200000 000</t>
  </si>
  <si>
    <t>000 0113 0140290910 000</t>
  </si>
  <si>
    <t>000 0113 0140290910 200</t>
  </si>
  <si>
    <t>000 0113 0140290910 240</t>
  </si>
  <si>
    <t>443 0113 0140290910 244</t>
  </si>
  <si>
    <t>Комплекс процессных мероприятий  «Проведение работ по независимой оценке объектов движимого и недвижимого имущества»</t>
  </si>
  <si>
    <t>000 0113 0141000000 000</t>
  </si>
  <si>
    <t>Расходы на проведение работ по независимой оценке объектов движимого и недвижимого имущества</t>
  </si>
  <si>
    <t>000 0113 0141090930 000</t>
  </si>
  <si>
    <t>000 0113 0141090930 200</t>
  </si>
  <si>
    <t>000 0113 0141090930 240</t>
  </si>
  <si>
    <t>443 0113 0141090930 244</t>
  </si>
  <si>
    <t>Комплекс процессных мероприятий  «Проведение межевых, кадастровых и инвентаризационных работ»</t>
  </si>
  <si>
    <t>000 0113 0141100000 000</t>
  </si>
  <si>
    <t>Расходы на проведение межевых, кадастровых и инвентаризационных работ</t>
  </si>
  <si>
    <t>000 0113 0141190940 000</t>
  </si>
  <si>
    <t>000 0113 0141190940 200</t>
  </si>
  <si>
    <t>000 0113 0141190940 240</t>
  </si>
  <si>
    <t>443 0113 0141190940 244</t>
  </si>
  <si>
    <t>000 0203 0100000000 000</t>
  </si>
  <si>
    <t>000 0203 0140000000 000</t>
  </si>
  <si>
    <t>000 0203 0140800000 000</t>
  </si>
  <si>
    <t>000 0203 0140851180 000</t>
  </si>
  <si>
    <t>000 0203 0140851180 100</t>
  </si>
  <si>
    <t>000 0203 0140851180 120</t>
  </si>
  <si>
    <t>443 0203 0140851180 121</t>
  </si>
  <si>
    <t>443 0203 0140851180 129</t>
  </si>
  <si>
    <t>000 0310 0100000000 000</t>
  </si>
  <si>
    <t>000 0310 0140000000 000</t>
  </si>
  <si>
    <t>Комплекс процессных мероприятий «Защита населения и территории Раздольный сельсовет от чрезвычайных ситуаций и обеспечение пожарной безопасности»</t>
  </si>
  <si>
    <t>000 0310 0140300000 000</t>
  </si>
  <si>
    <t>Обеспечение защиты населения и территории Раздольный сельсовет от чрезвычайных ситуаций и обеспечение пожарной безопасности</t>
  </si>
  <si>
    <t>000 0310 0140370800 000</t>
  </si>
  <si>
    <t>000 0310 0140370800 200</t>
  </si>
  <si>
    <t>000 0310 0140370800 240</t>
  </si>
  <si>
    <t>443 0310 0140370800 244</t>
  </si>
  <si>
    <t>000 0409 0100000000 000</t>
  </si>
  <si>
    <t>000 0409 0140000000 000</t>
  </si>
  <si>
    <t>000 0409 0140400000 000</t>
  </si>
  <si>
    <t>000 0409 0140490400 000</t>
  </si>
  <si>
    <t>000 0409 0140490400 200</t>
  </si>
  <si>
    <t>000 0409 0140490400 240</t>
  </si>
  <si>
    <t>443 0409 0140490400 244</t>
  </si>
  <si>
    <t>443 0409 0140490400 247</t>
  </si>
  <si>
    <t>000 0502 0000000000 000</t>
  </si>
  <si>
    <t>000 0502 0100000000 000</t>
  </si>
  <si>
    <t>000 0502 0140000000 000</t>
  </si>
  <si>
    <t>Комплекс процессных мероприятий «Комплексное благоустройство территории муниципального образования Раздольный сельсовет»</t>
  </si>
  <si>
    <t>000 0502 0140500000 000</t>
  </si>
  <si>
    <t>Мероприятия по поддержке коммунального хозяйства, систем водоснабжения и водоотведения</t>
  </si>
  <si>
    <t>000 0502 0140590150 000</t>
  </si>
  <si>
    <t>000 0502 0140590150 200</t>
  </si>
  <si>
    <t>000 0502 0140590150 240</t>
  </si>
  <si>
    <t>443 0502 0140590150 244</t>
  </si>
  <si>
    <t>000 0503 0100000000 000</t>
  </si>
  <si>
    <t>000 0503 0140000000 000</t>
  </si>
  <si>
    <t>000 0503 0140500000 000</t>
  </si>
  <si>
    <t>Финансовое обеспечение мероприятий по благоустройству</t>
  </si>
  <si>
    <t>000 0503 0140590480 000</t>
  </si>
  <si>
    <t>000 0503 0140590480 200</t>
  </si>
  <si>
    <t>000 0503 0140590480 240</t>
  </si>
  <si>
    <t>443 0503 0140590480 244</t>
  </si>
  <si>
    <t>Расходы по уплате прочих налогов, сборов</t>
  </si>
  <si>
    <t>000 0503 0140590490 000</t>
  </si>
  <si>
    <t>000 0503 0140590490 800</t>
  </si>
  <si>
    <t>000 0503 0140590490 850</t>
  </si>
  <si>
    <t>443 0503 0140590490 852</t>
  </si>
  <si>
    <t>000 0801 0100000000 000</t>
  </si>
  <si>
    <t>000 0801 0140000000 000</t>
  </si>
  <si>
    <t>000 0801 0140600000 000</t>
  </si>
  <si>
    <t>000 0801 0140660240 000</t>
  </si>
  <si>
    <t>000 0801 0140660240 200</t>
  </si>
  <si>
    <t>000 0801 0140660240 240</t>
  </si>
  <si>
    <t>443 0801 0140660240 244</t>
  </si>
  <si>
    <t>443 0801 0140660240 247</t>
  </si>
  <si>
    <t>000 0801 0140660540 000</t>
  </si>
  <si>
    <t>000 0801 0140660540 500</t>
  </si>
  <si>
    <t>443 0801 0140660540 540</t>
  </si>
  <si>
    <t>000 1102 0100000000 000</t>
  </si>
  <si>
    <t>Приоритетные проекты</t>
  </si>
  <si>
    <t>000 1102 0150000000 000</t>
  </si>
  <si>
    <t>Инициативный проект Благоустройство общественной территории</t>
  </si>
  <si>
    <t>000 1102 015П500000 000</t>
  </si>
  <si>
    <t>Реализация инициативных проектов</t>
  </si>
  <si>
    <t>000 1102 015П5S1400 000</t>
  </si>
  <si>
    <t>000 1102 015П5S1400 200</t>
  </si>
  <si>
    <t>000 1102 015П5S1400 240</t>
  </si>
  <si>
    <t>Закупка товаров, работ и услуг в целях капитального ремонта государственного (муниципального) имущества</t>
  </si>
  <si>
    <t>443 1102 015П5S1400 243</t>
  </si>
  <si>
    <t>Расходы по обустройству спортивной площадки</t>
  </si>
  <si>
    <t>000 1102 015П5И1400 000</t>
  </si>
  <si>
    <t>000 1102 015П5И1400 200</t>
  </si>
  <si>
    <t>000 1102 015П5И1400 240</t>
  </si>
  <si>
    <t>443 1102 015П5И1400 243</t>
  </si>
  <si>
    <t>Ведомственная структура расходов МО Раздольный сельсовет за 1 полугодие  2023 года</t>
  </si>
  <si>
    <t>Приложение 3</t>
  </si>
  <si>
    <t xml:space="preserve">Доходы  бюджета МО Раздольный сельсовет за 1 полугодие 2023 год по кодам классификации доходов бюджета   
</t>
  </si>
  <si>
    <t>443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</si>
  <si>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</si>
  <si>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111 05025 10 0000 120</t>
  </si>
  <si>
    <t>Инициативные платежи, зачисляемые в бюджеты сельских поселений</t>
  </si>
  <si>
    <t>117 15030 10 0000 150</t>
  </si>
  <si>
    <t xml:space="preserve">Раздольный сельсовет Беляевского района Оренбургской области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</si>
</sst>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&quot;#000"/>
    <numFmt numFmtId="180" formatCode="&quot;&quot;###,##0.0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0" xfId="53" applyFont="1">
      <alignment/>
      <protection/>
    </xf>
    <xf numFmtId="49" fontId="7" fillId="0" borderId="0" xfId="53" applyNumberFormat="1" applyFont="1" applyBorder="1" applyAlignment="1">
      <alignment horizontal="left"/>
      <protection/>
    </xf>
    <xf numFmtId="49" fontId="7" fillId="0" borderId="0" xfId="53" applyNumberFormat="1" applyFont="1" applyBorder="1" applyAlignment="1">
      <alignment horizontal="center"/>
      <protection/>
    </xf>
    <xf numFmtId="172" fontId="8" fillId="0" borderId="0" xfId="54" applyNumberFormat="1" applyFont="1" applyBorder="1" applyAlignment="1">
      <alignment vertical="justify" wrapText="1"/>
      <protection/>
    </xf>
    <xf numFmtId="49" fontId="7" fillId="0" borderId="0" xfId="53" applyNumberFormat="1" applyFont="1" applyBorder="1">
      <alignment/>
      <protection/>
    </xf>
    <xf numFmtId="4" fontId="4" fillId="0" borderId="0" xfId="53" applyNumberFormat="1" applyFont="1" applyBorder="1" applyAlignment="1">
      <alignment horizontal="right"/>
      <protection/>
    </xf>
    <xf numFmtId="49" fontId="7" fillId="0" borderId="0" xfId="53" applyNumberFormat="1" applyFont="1" applyBorder="1" applyAlignment="1">
      <alignment horizontal="left" vertical="top"/>
      <protection/>
    </xf>
    <xf numFmtId="49" fontId="7" fillId="0" borderId="0" xfId="53" applyNumberFormat="1" applyFont="1" applyBorder="1" applyAlignment="1">
      <alignment horizontal="center" vertical="top"/>
      <protection/>
    </xf>
    <xf numFmtId="49" fontId="7" fillId="0" borderId="0" xfId="53" applyNumberFormat="1" applyFont="1" applyBorder="1" applyAlignment="1">
      <alignment vertical="top"/>
      <protection/>
    </xf>
    <xf numFmtId="0" fontId="7" fillId="0" borderId="11" xfId="53" applyFont="1" applyBorder="1" applyAlignment="1">
      <alignment vertical="top"/>
      <protection/>
    </xf>
    <xf numFmtId="0" fontId="7" fillId="0" borderId="0" xfId="53" applyFont="1" applyBorder="1" applyAlignment="1">
      <alignment vertical="top"/>
      <protection/>
    </xf>
    <xf numFmtId="49" fontId="4" fillId="0" borderId="10" xfId="53" applyNumberFormat="1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vertical="top"/>
      <protection/>
    </xf>
    <xf numFmtId="0" fontId="7" fillId="0" borderId="10" xfId="53" applyNumberFormat="1" applyFont="1" applyBorder="1" applyAlignment="1">
      <alignment horizontal="center" vertical="center"/>
      <protection/>
    </xf>
    <xf numFmtId="0" fontId="4" fillId="0" borderId="10" xfId="53" applyNumberFormat="1" applyFont="1" applyBorder="1" applyAlignment="1">
      <alignment horizontal="center" vertical="center"/>
      <protection/>
    </xf>
    <xf numFmtId="0" fontId="5" fillId="0" borderId="10" xfId="53" applyNumberFormat="1" applyFont="1" applyBorder="1" applyAlignment="1">
      <alignment horizontal="center" vertical="top" wrapText="1"/>
      <protection/>
    </xf>
    <xf numFmtId="49" fontId="5" fillId="0" borderId="10" xfId="53" applyNumberFormat="1" applyFont="1" applyBorder="1" applyAlignment="1">
      <alignment horizontal="center" vertical="top" wrapText="1"/>
      <protection/>
    </xf>
    <xf numFmtId="4" fontId="2" fillId="33" borderId="10" xfId="53" applyNumberFormat="1" applyFont="1" applyFill="1" applyBorder="1" applyAlignment="1">
      <alignment horizontal="right" wrapText="1"/>
      <protection/>
    </xf>
    <xf numFmtId="0" fontId="7" fillId="0" borderId="13" xfId="53" applyFont="1" applyBorder="1" applyAlignment="1">
      <alignment horizontal="right" vertical="top" wrapText="1"/>
      <protection/>
    </xf>
    <xf numFmtId="0" fontId="7" fillId="0" borderId="10" xfId="53" applyNumberFormat="1" applyFont="1" applyBorder="1" applyAlignment="1">
      <alignment horizontal="left" vertical="top" wrapText="1"/>
      <protection/>
    </xf>
    <xf numFmtId="49" fontId="7" fillId="0" borderId="10" xfId="53" applyNumberFormat="1" applyFont="1" applyBorder="1" applyAlignment="1">
      <alignment horizontal="center" vertical="top" wrapText="1"/>
      <protection/>
    </xf>
    <xf numFmtId="4" fontId="50" fillId="0" borderId="0" xfId="0" applyNumberFormat="1" applyFont="1" applyAlignment="1">
      <alignment horizontal="right"/>
    </xf>
    <xf numFmtId="0" fontId="7" fillId="0" borderId="10" xfId="53" applyNumberFormat="1" applyFont="1" applyBorder="1" applyAlignment="1">
      <alignment horizontal="left" vertical="top" wrapText="1"/>
      <protection/>
    </xf>
    <xf numFmtId="4" fontId="4" fillId="0" borderId="10" xfId="53" applyNumberFormat="1" applyFont="1" applyBorder="1" applyAlignment="1">
      <alignment horizontal="right" wrapText="1"/>
      <protection/>
    </xf>
    <xf numFmtId="0" fontId="7" fillId="0" borderId="10" xfId="53" applyNumberFormat="1" applyFont="1" applyBorder="1" applyAlignment="1">
      <alignment horizontal="center" vertical="top" wrapText="1"/>
      <protection/>
    </xf>
    <xf numFmtId="4" fontId="4" fillId="33" borderId="10" xfId="53" applyNumberFormat="1" applyFont="1" applyFill="1" applyBorder="1" applyAlignment="1">
      <alignment horizontal="right" wrapText="1"/>
      <protection/>
    </xf>
    <xf numFmtId="0" fontId="5" fillId="0" borderId="10" xfId="53" applyNumberFormat="1" applyFont="1" applyBorder="1" applyAlignment="1">
      <alignment horizontal="left" vertical="top" wrapText="1"/>
      <protection/>
    </xf>
    <xf numFmtId="4" fontId="2" fillId="0" borderId="10" xfId="53" applyNumberFormat="1" applyFont="1" applyBorder="1" applyAlignment="1">
      <alignment horizontal="right" wrapText="1"/>
      <protection/>
    </xf>
    <xf numFmtId="49" fontId="7" fillId="0" borderId="0" xfId="53" applyNumberFormat="1" applyFont="1" applyAlignment="1">
      <alignment horizontal="left"/>
      <protection/>
    </xf>
    <xf numFmtId="49" fontId="7" fillId="0" borderId="0" xfId="53" applyNumberFormat="1" applyFont="1" applyAlignment="1">
      <alignment horizontal="center"/>
      <protection/>
    </xf>
    <xf numFmtId="49" fontId="7" fillId="0" borderId="0" xfId="53" applyNumberFormat="1" applyFont="1">
      <alignment/>
      <protection/>
    </xf>
    <xf numFmtId="4" fontId="4" fillId="0" borderId="0" xfId="53" applyNumberFormat="1" applyFont="1" applyAlignment="1">
      <alignment horizontal="right"/>
      <protection/>
    </xf>
    <xf numFmtId="4" fontId="4" fillId="0" borderId="0" xfId="0" applyNumberFormat="1" applyFont="1" applyAlignment="1">
      <alignment/>
    </xf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4" fillId="0" borderId="0" xfId="0" applyNumberFormat="1" applyFont="1" applyAlignment="1">
      <alignment horizontal="center" vertical="justify"/>
    </xf>
    <xf numFmtId="4" fontId="4" fillId="0" borderId="0" xfId="0" applyNumberFormat="1" applyFont="1" applyAlignment="1">
      <alignment horizontal="center"/>
    </xf>
    <xf numFmtId="49" fontId="8" fillId="0" borderId="10" xfId="0" applyNumberFormat="1" applyFont="1" applyBorder="1" applyAlignment="1">
      <alignment horizontal="center" vertical="justify" wrapText="1"/>
    </xf>
    <xf numFmtId="0" fontId="9" fillId="0" borderId="1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4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 wrapText="1"/>
    </xf>
    <xf numFmtId="180" fontId="10" fillId="0" borderId="18" xfId="0" applyNumberFormat="1" applyFont="1" applyBorder="1" applyAlignment="1">
      <alignment horizontal="right" wrapText="1"/>
    </xf>
    <xf numFmtId="180" fontId="10" fillId="0" borderId="19" xfId="0" applyNumberFormat="1" applyFont="1" applyBorder="1" applyAlignment="1">
      <alignment horizontal="right" wrapText="1"/>
    </xf>
    <xf numFmtId="0" fontId="10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center" wrapText="1"/>
    </xf>
    <xf numFmtId="0" fontId="10" fillId="0" borderId="20" xfId="0" applyFont="1" applyBorder="1" applyAlignment="1">
      <alignment horizontal="right" wrapText="1"/>
    </xf>
    <xf numFmtId="0" fontId="10" fillId="0" borderId="21" xfId="0" applyFont="1" applyBorder="1" applyAlignment="1">
      <alignment horizontal="right" wrapText="1"/>
    </xf>
    <xf numFmtId="0" fontId="10" fillId="0" borderId="22" xfId="0" applyFont="1" applyBorder="1" applyAlignment="1">
      <alignment wrapText="1"/>
    </xf>
    <xf numFmtId="0" fontId="10" fillId="0" borderId="23" xfId="0" applyFont="1" applyBorder="1" applyAlignment="1">
      <alignment horizontal="center" wrapText="1"/>
    </xf>
    <xf numFmtId="0" fontId="10" fillId="0" borderId="23" xfId="0" applyFont="1" applyBorder="1" applyAlignment="1">
      <alignment horizontal="right" wrapText="1"/>
    </xf>
    <xf numFmtId="0" fontId="2" fillId="0" borderId="0" xfId="0" applyFont="1" applyAlignment="1">
      <alignment/>
    </xf>
    <xf numFmtId="2" fontId="4" fillId="34" borderId="24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2" fontId="4" fillId="34" borderId="25" xfId="0" applyNumberFormat="1" applyFont="1" applyFill="1" applyBorder="1" applyAlignment="1" applyProtection="1">
      <alignment/>
      <protection hidden="1"/>
    </xf>
    <xf numFmtId="0" fontId="4" fillId="0" borderId="12" xfId="0" applyNumberFormat="1" applyFont="1" applyFill="1" applyBorder="1" applyAlignment="1" applyProtection="1">
      <alignment/>
      <protection hidden="1"/>
    </xf>
    <xf numFmtId="173" fontId="4" fillId="34" borderId="26" xfId="0" applyNumberFormat="1" applyFont="1" applyFill="1" applyBorder="1" applyAlignment="1" applyProtection="1">
      <alignment/>
      <protection hidden="1"/>
    </xf>
    <xf numFmtId="0" fontId="4" fillId="0" borderId="27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left" vertical="center"/>
      <protection hidden="1"/>
    </xf>
    <xf numFmtId="2" fontId="4" fillId="0" borderId="28" xfId="0" applyNumberFormat="1" applyFont="1" applyFill="1" applyBorder="1" applyAlignment="1" applyProtection="1">
      <alignment/>
      <protection hidden="1"/>
    </xf>
    <xf numFmtId="2" fontId="4" fillId="0" borderId="29" xfId="0" applyNumberFormat="1" applyFont="1" applyFill="1" applyBorder="1" applyAlignment="1" applyProtection="1">
      <alignment/>
      <protection hidden="1"/>
    </xf>
    <xf numFmtId="2" fontId="4" fillId="34" borderId="30" xfId="0" applyNumberFormat="1" applyFont="1" applyFill="1" applyBorder="1" applyAlignment="1" applyProtection="1">
      <alignment/>
      <protection hidden="1"/>
    </xf>
    <xf numFmtId="0" fontId="7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NumberFormat="1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173" fontId="2" fillId="34" borderId="34" xfId="0" applyNumberFormat="1" applyFont="1" applyFill="1" applyBorder="1" applyAlignment="1" applyProtection="1">
      <alignment/>
      <protection hidden="1"/>
    </xf>
    <xf numFmtId="2" fontId="2" fillId="34" borderId="35" xfId="0" applyNumberFormat="1" applyFont="1" applyFill="1" applyBorder="1" applyAlignment="1" applyProtection="1">
      <alignment/>
      <protection hidden="1"/>
    </xf>
    <xf numFmtId="2" fontId="2" fillId="34" borderId="25" xfId="0" applyNumberFormat="1" applyFont="1" applyFill="1" applyBorder="1" applyAlignment="1" applyProtection="1">
      <alignment/>
      <protection hidden="1"/>
    </xf>
    <xf numFmtId="0" fontId="2" fillId="0" borderId="12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3" fontId="2" fillId="34" borderId="36" xfId="0" applyNumberFormat="1" applyFont="1" applyFill="1" applyBorder="1" applyAlignment="1" applyProtection="1">
      <alignment/>
      <protection hidden="1"/>
    </xf>
    <xf numFmtId="2" fontId="2" fillId="34" borderId="24" xfId="0" applyNumberFormat="1" applyFont="1" applyFill="1" applyBorder="1" applyAlignment="1" applyProtection="1">
      <alignment/>
      <protection hidden="1"/>
    </xf>
    <xf numFmtId="0" fontId="2" fillId="0" borderId="37" xfId="0" applyNumberFormat="1" applyFont="1" applyFill="1" applyBorder="1" applyAlignment="1" applyProtection="1">
      <alignment/>
      <protection hidden="1"/>
    </xf>
    <xf numFmtId="0" fontId="2" fillId="0" borderId="37" xfId="0" applyNumberFormat="1" applyFont="1" applyFill="1" applyBorder="1" applyAlignment="1" applyProtection="1">
      <alignment horizontal="left" vertical="center"/>
      <protection hidden="1"/>
    </xf>
    <xf numFmtId="0" fontId="2" fillId="0" borderId="38" xfId="0" applyNumberFormat="1" applyFont="1" applyFill="1" applyBorder="1" applyAlignment="1" applyProtection="1">
      <alignment horizontal="left" vertical="center"/>
      <protection hidden="1"/>
    </xf>
    <xf numFmtId="2" fontId="2" fillId="0" borderId="39" xfId="0" applyNumberFormat="1" applyFont="1" applyFill="1" applyBorder="1" applyAlignment="1" applyProtection="1">
      <alignment/>
      <protection hidden="1"/>
    </xf>
    <xf numFmtId="2" fontId="2" fillId="34" borderId="33" xfId="0" applyNumberFormat="1" applyFont="1" applyFill="1" applyBorder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173" fontId="4" fillId="34" borderId="36" xfId="0" applyNumberFormat="1" applyFont="1" applyFill="1" applyBorder="1" applyAlignment="1" applyProtection="1">
      <alignment/>
      <protection hidden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left" vertical="justify"/>
    </xf>
    <xf numFmtId="0" fontId="7" fillId="0" borderId="13" xfId="53" applyFont="1" applyBorder="1" applyAlignment="1">
      <alignment horizontal="center" vertical="center" wrapText="1"/>
      <protection/>
    </xf>
    <xf numFmtId="172" fontId="8" fillId="0" borderId="0" xfId="54" applyNumberFormat="1" applyFont="1" applyBorder="1" applyAlignment="1">
      <alignment horizontal="left" vertical="justify" wrapText="1"/>
      <protection/>
    </xf>
    <xf numFmtId="0" fontId="2" fillId="0" borderId="0" xfId="53" applyFont="1" applyBorder="1" applyAlignment="1">
      <alignment horizontal="center" wrapText="1"/>
      <protection/>
    </xf>
    <xf numFmtId="0" fontId="2" fillId="0" borderId="0" xfId="53" applyFont="1" applyBorder="1" applyAlignment="1">
      <alignment horizontal="center"/>
      <protection/>
    </xf>
    <xf numFmtId="49" fontId="4" fillId="0" borderId="40" xfId="53" applyNumberFormat="1" applyFont="1" applyBorder="1" applyAlignment="1">
      <alignment horizontal="center" vertical="center" wrapText="1"/>
      <protection/>
    </xf>
    <xf numFmtId="49" fontId="4" fillId="0" borderId="41" xfId="53" applyNumberFormat="1" applyFont="1" applyBorder="1" applyAlignment="1">
      <alignment horizontal="center" vertical="center" wrapText="1"/>
      <protection/>
    </xf>
    <xf numFmtId="49" fontId="4" fillId="0" borderId="10" xfId="53" applyNumberFormat="1" applyFont="1" applyBorder="1" applyAlignment="1">
      <alignment horizontal="center" vertical="center" wrapText="1"/>
      <protection/>
    </xf>
    <xf numFmtId="4" fontId="4" fillId="0" borderId="40" xfId="53" applyNumberFormat="1" applyFont="1" applyBorder="1" applyAlignment="1">
      <alignment horizontal="center" vertical="center" wrapText="1"/>
      <protection/>
    </xf>
    <xf numFmtId="4" fontId="4" fillId="0" borderId="41" xfId="53" applyNumberFormat="1" applyFont="1" applyBorder="1" applyAlignment="1">
      <alignment horizontal="center" vertical="center" wrapText="1"/>
      <protection/>
    </xf>
    <xf numFmtId="173" fontId="4" fillId="34" borderId="24" xfId="0" applyNumberFormat="1" applyFont="1" applyFill="1" applyBorder="1" applyAlignment="1" applyProtection="1">
      <alignment horizontal="left" vertical="center" wrapText="1"/>
      <protection hidden="1"/>
    </xf>
    <xf numFmtId="173" fontId="4" fillId="34" borderId="13" xfId="0" applyNumberFormat="1" applyFont="1" applyFill="1" applyBorder="1" applyAlignment="1" applyProtection="1">
      <alignment horizontal="left" vertical="center" wrapText="1"/>
      <protection hidden="1"/>
    </xf>
    <xf numFmtId="173" fontId="2" fillId="34" borderId="10" xfId="0" applyNumberFormat="1" applyFont="1" applyFill="1" applyBorder="1" applyAlignment="1" applyProtection="1">
      <alignment horizontal="left" vertical="center" wrapText="1"/>
      <protection hidden="1"/>
    </xf>
    <xf numFmtId="173" fontId="2" fillId="34" borderId="24" xfId="0" applyNumberFormat="1" applyFont="1" applyFill="1" applyBorder="1" applyAlignment="1" applyProtection="1">
      <alignment horizontal="left" vertical="center" wrapText="1"/>
      <protection hidden="1"/>
    </xf>
    <xf numFmtId="173" fontId="4" fillId="34" borderId="24" xfId="0" applyNumberFormat="1" applyFont="1" applyFill="1" applyBorder="1" applyAlignment="1" applyProtection="1">
      <alignment horizontal="center" vertical="center" wrapText="1"/>
      <protection hidden="1"/>
    </xf>
    <xf numFmtId="173" fontId="4" fillId="34" borderId="13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4" fillId="0" borderId="11" xfId="0" applyNumberFormat="1" applyFont="1" applyBorder="1" applyAlignment="1">
      <alignment horizontal="right"/>
    </xf>
    <xf numFmtId="0" fontId="7" fillId="0" borderId="33" xfId="0" applyNumberFormat="1" applyFont="1" applyFill="1" applyBorder="1" applyAlignment="1" applyProtection="1">
      <alignment horizontal="left" vertical="center"/>
      <protection hidden="1"/>
    </xf>
    <xf numFmtId="173" fontId="2" fillId="34" borderId="42" xfId="0" applyNumberFormat="1" applyFont="1" applyFill="1" applyBorder="1" applyAlignment="1" applyProtection="1">
      <alignment horizontal="left" vertical="center" wrapText="1"/>
      <protection hidden="1"/>
    </xf>
    <xf numFmtId="173" fontId="2" fillId="34" borderId="35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="80" zoomScaleNormal="80" zoomScalePageLayoutView="0" workbookViewId="0" topLeftCell="A1">
      <selection activeCell="A9" sqref="A9"/>
    </sheetView>
  </sheetViews>
  <sheetFormatPr defaultColWidth="9.00390625" defaultRowHeight="12.75" outlineLevelRow="1"/>
  <cols>
    <col min="1" max="1" width="10.75390625" style="42" customWidth="1"/>
    <col min="2" max="2" width="31.00390625" style="2" customWidth="1"/>
    <col min="3" max="3" width="57.625" style="2" customWidth="1"/>
    <col min="4" max="4" width="19.00390625" style="43" customWidth="1"/>
    <col min="5" max="5" width="21.375" style="43" customWidth="1"/>
    <col min="6" max="16384" width="9.125" style="2" customWidth="1"/>
  </cols>
  <sheetData>
    <row r="1" spans="4:5" ht="18.75">
      <c r="D1" s="105" t="s">
        <v>77</v>
      </c>
      <c r="E1" s="105"/>
    </row>
    <row r="3" spans="2:5" ht="57.75" customHeight="1">
      <c r="B3" s="104" t="s">
        <v>176</v>
      </c>
      <c r="C3" s="104"/>
      <c r="D3" s="104"/>
      <c r="E3" s="104"/>
    </row>
    <row r="4" ht="18.75">
      <c r="E4" s="43" t="s">
        <v>7</v>
      </c>
    </row>
    <row r="5" spans="1:5" ht="120">
      <c r="A5" s="44" t="s">
        <v>78</v>
      </c>
      <c r="B5" s="45" t="s">
        <v>79</v>
      </c>
      <c r="C5" s="1" t="s">
        <v>18</v>
      </c>
      <c r="D5" s="3" t="s">
        <v>172</v>
      </c>
      <c r="E5" s="3" t="s">
        <v>28</v>
      </c>
    </row>
    <row r="6" spans="1:5" ht="37.5">
      <c r="A6" s="42" t="s">
        <v>325</v>
      </c>
      <c r="B6" s="46" t="s">
        <v>8</v>
      </c>
      <c r="C6" s="47" t="s">
        <v>9</v>
      </c>
      <c r="D6" s="48">
        <v>140000</v>
      </c>
      <c r="E6" s="48">
        <v>274074</v>
      </c>
    </row>
    <row r="7" spans="1:5" ht="18.75">
      <c r="A7" s="42" t="s">
        <v>325</v>
      </c>
      <c r="B7" s="49" t="s">
        <v>10</v>
      </c>
      <c r="C7" s="50" t="s">
        <v>11</v>
      </c>
      <c r="D7" s="4">
        <v>-5223758</v>
      </c>
      <c r="E7" s="4">
        <v>-2986043.16</v>
      </c>
    </row>
    <row r="8" spans="1:5" ht="37.5">
      <c r="A8" s="42" t="s">
        <v>325</v>
      </c>
      <c r="B8" s="49" t="s">
        <v>12</v>
      </c>
      <c r="C8" s="50" t="s">
        <v>13</v>
      </c>
      <c r="D8" s="4">
        <v>-5223758</v>
      </c>
      <c r="E8" s="4">
        <v>-2986043.16</v>
      </c>
    </row>
    <row r="9" spans="1:5" ht="37.5">
      <c r="A9" s="42" t="s">
        <v>325</v>
      </c>
      <c r="B9" s="49" t="s">
        <v>80</v>
      </c>
      <c r="C9" s="50" t="s">
        <v>81</v>
      </c>
      <c r="D9" s="4">
        <v>-5223758</v>
      </c>
      <c r="E9" s="4">
        <v>-2986043.16</v>
      </c>
    </row>
    <row r="10" spans="1:5" ht="18.75">
      <c r="A10" s="42" t="s">
        <v>325</v>
      </c>
      <c r="B10" s="49" t="s">
        <v>14</v>
      </c>
      <c r="C10" s="50" t="s">
        <v>15</v>
      </c>
      <c r="D10" s="51">
        <v>5363758</v>
      </c>
      <c r="E10" s="4">
        <v>2711969.16</v>
      </c>
    </row>
    <row r="11" spans="1:5" ht="37.5">
      <c r="A11" s="42" t="s">
        <v>325</v>
      </c>
      <c r="B11" s="49" t="s">
        <v>16</v>
      </c>
      <c r="C11" s="50" t="s">
        <v>17</v>
      </c>
      <c r="D11" s="51">
        <v>5363758</v>
      </c>
      <c r="E11" s="4">
        <v>2711969.16</v>
      </c>
    </row>
    <row r="12" spans="1:8" ht="37.5" hidden="1" outlineLevel="1">
      <c r="A12" s="42" t="s">
        <v>82</v>
      </c>
      <c r="B12" s="52" t="s">
        <v>83</v>
      </c>
      <c r="C12" s="53" t="s">
        <v>84</v>
      </c>
      <c r="D12" s="54">
        <f>D13+D16</f>
        <v>0</v>
      </c>
      <c r="E12" s="4">
        <f>E13+E16</f>
        <v>0</v>
      </c>
      <c r="H12" s="4"/>
    </row>
    <row r="13" spans="1:5" ht="56.25" hidden="1" outlineLevel="1">
      <c r="A13" s="42" t="s">
        <v>82</v>
      </c>
      <c r="B13" s="55" t="s">
        <v>85</v>
      </c>
      <c r="C13" s="56" t="s">
        <v>86</v>
      </c>
      <c r="D13" s="54">
        <v>-157891.92</v>
      </c>
      <c r="E13" s="4">
        <v>0</v>
      </c>
    </row>
    <row r="14" spans="1:5" ht="156.75" customHeight="1" hidden="1" outlineLevel="1">
      <c r="A14" s="42" t="s">
        <v>82</v>
      </c>
      <c r="B14" s="55" t="s">
        <v>87</v>
      </c>
      <c r="C14" s="56" t="s">
        <v>88</v>
      </c>
      <c r="D14" s="54">
        <v>-157891.92</v>
      </c>
      <c r="E14" s="4">
        <v>0</v>
      </c>
    </row>
    <row r="15" spans="1:5" ht="153.75" customHeight="1" hidden="1" outlineLevel="1">
      <c r="A15" s="42" t="s">
        <v>82</v>
      </c>
      <c r="B15" s="55" t="s">
        <v>89</v>
      </c>
      <c r="C15" s="56" t="s">
        <v>88</v>
      </c>
      <c r="D15" s="54">
        <v>-157891.92</v>
      </c>
      <c r="E15" s="4">
        <v>0</v>
      </c>
    </row>
    <row r="16" spans="1:5" ht="37.5" hidden="1" outlineLevel="1">
      <c r="A16" s="42" t="s">
        <v>82</v>
      </c>
      <c r="B16" s="52" t="s">
        <v>90</v>
      </c>
      <c r="C16" s="53" t="s">
        <v>91</v>
      </c>
      <c r="D16" s="54">
        <v>157891.92</v>
      </c>
      <c r="E16" s="4">
        <v>0</v>
      </c>
    </row>
    <row r="17" spans="1:5" ht="37.5" hidden="1" outlineLevel="1">
      <c r="A17" s="42" t="s">
        <v>82</v>
      </c>
      <c r="B17" s="52" t="s">
        <v>92</v>
      </c>
      <c r="C17" s="53" t="s">
        <v>91</v>
      </c>
      <c r="D17" s="54">
        <v>157891.92</v>
      </c>
      <c r="E17" s="4">
        <v>0</v>
      </c>
    </row>
    <row r="18" spans="1:5" ht="59.25" customHeight="1" hidden="1" outlineLevel="1">
      <c r="A18" s="42" t="s">
        <v>82</v>
      </c>
      <c r="B18" s="52" t="s">
        <v>93</v>
      </c>
      <c r="C18" s="53" t="s">
        <v>94</v>
      </c>
      <c r="D18" s="54">
        <v>157891.92</v>
      </c>
      <c r="E18" s="4">
        <v>0</v>
      </c>
    </row>
    <row r="19" spans="1:5" ht="147.75" customHeight="1" hidden="1" outlineLevel="1">
      <c r="A19" s="42" t="s">
        <v>82</v>
      </c>
      <c r="B19" s="52" t="s">
        <v>95</v>
      </c>
      <c r="C19" s="53" t="s">
        <v>96</v>
      </c>
      <c r="D19" s="54">
        <v>157891.92</v>
      </c>
      <c r="E19" s="4">
        <v>0</v>
      </c>
    </row>
    <row r="20" spans="1:5" ht="153.75" customHeight="1" hidden="1" outlineLevel="1">
      <c r="A20" s="42" t="s">
        <v>82</v>
      </c>
      <c r="B20" s="52" t="s">
        <v>97</v>
      </c>
      <c r="C20" s="53" t="s">
        <v>96</v>
      </c>
      <c r="D20" s="54">
        <v>157891.92</v>
      </c>
      <c r="E20" s="4">
        <v>0</v>
      </c>
    </row>
    <row r="21" spans="1:5" ht="33" customHeight="1" outlineLevel="1">
      <c r="A21" s="42" t="s">
        <v>325</v>
      </c>
      <c r="B21" s="49" t="s">
        <v>98</v>
      </c>
      <c r="C21" s="53" t="s">
        <v>99</v>
      </c>
      <c r="D21" s="51">
        <v>5363758</v>
      </c>
      <c r="E21" s="4">
        <v>2711969.16</v>
      </c>
    </row>
    <row r="22" spans="2:5" ht="37.5">
      <c r="B22" s="52"/>
      <c r="C22" s="53" t="s">
        <v>100</v>
      </c>
      <c r="D22" s="4">
        <f>D6+D12</f>
        <v>140000</v>
      </c>
      <c r="E22" s="4">
        <f>E6+E12</f>
        <v>274074</v>
      </c>
    </row>
  </sheetData>
  <sheetProtection/>
  <mergeCells count="2">
    <mergeCell ref="B3:E3"/>
    <mergeCell ref="D1:E1"/>
  </mergeCells>
  <printOptions/>
  <pageMargins left="1.1811023622047245" right="0.5905511811023623" top="0.7874015748031497" bottom="0.787401574803149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B5" sqref="B5:B6"/>
    </sheetView>
  </sheetViews>
  <sheetFormatPr defaultColWidth="9.00390625" defaultRowHeight="12.75"/>
  <cols>
    <col min="1" max="1" width="1.25" style="6" customWidth="1"/>
    <col min="2" max="2" width="42.875" style="34" customWidth="1"/>
    <col min="3" max="3" width="15.875" style="35" customWidth="1"/>
    <col min="4" max="4" width="26.875" style="36" customWidth="1"/>
    <col min="5" max="5" width="20.625" style="37" customWidth="1"/>
    <col min="6" max="6" width="0" style="6" hidden="1" customWidth="1"/>
    <col min="7" max="7" width="0.37109375" style="6" customWidth="1"/>
    <col min="8" max="243" width="9.125" style="6" customWidth="1"/>
    <col min="244" max="16384" width="9.125" style="6" customWidth="1"/>
  </cols>
  <sheetData>
    <row r="1" spans="2:7" ht="36" customHeight="1">
      <c r="B1" s="7"/>
      <c r="C1" s="8"/>
      <c r="D1" s="107" t="s">
        <v>20</v>
      </c>
      <c r="E1" s="107"/>
      <c r="F1" s="9"/>
      <c r="G1" s="9"/>
    </row>
    <row r="2" spans="2:5" ht="18.75">
      <c r="B2" s="7"/>
      <c r="C2" s="8"/>
      <c r="D2" s="10"/>
      <c r="E2" s="11"/>
    </row>
    <row r="3" spans="2:5" ht="54.75" customHeight="1">
      <c r="B3" s="108" t="s">
        <v>324</v>
      </c>
      <c r="C3" s="109"/>
      <c r="D3" s="109"/>
      <c r="E3" s="109"/>
    </row>
    <row r="4" spans="2:6" ht="19.5" thickBot="1">
      <c r="B4" s="12"/>
      <c r="C4" s="13"/>
      <c r="D4" s="14"/>
      <c r="E4" s="11" t="s">
        <v>25</v>
      </c>
      <c r="F4" s="15"/>
    </row>
    <row r="5" spans="1:7" ht="43.5" customHeight="1">
      <c r="A5" s="16"/>
      <c r="B5" s="110" t="s">
        <v>26</v>
      </c>
      <c r="C5" s="112" t="s">
        <v>27</v>
      </c>
      <c r="D5" s="112"/>
      <c r="E5" s="113" t="s">
        <v>28</v>
      </c>
      <c r="F5" s="106" t="s">
        <v>29</v>
      </c>
      <c r="G5" s="18"/>
    </row>
    <row r="6" spans="1:7" ht="116.25" customHeight="1">
      <c r="A6" s="16"/>
      <c r="B6" s="111"/>
      <c r="C6" s="17" t="s">
        <v>30</v>
      </c>
      <c r="D6" s="17" t="s">
        <v>31</v>
      </c>
      <c r="E6" s="114"/>
      <c r="F6" s="106"/>
      <c r="G6" s="18"/>
    </row>
    <row r="7" spans="1:7" ht="19.5" customHeight="1">
      <c r="A7" s="16"/>
      <c r="B7" s="19" t="s">
        <v>32</v>
      </c>
      <c r="C7" s="19" t="s">
        <v>33</v>
      </c>
      <c r="D7" s="19" t="s">
        <v>34</v>
      </c>
      <c r="E7" s="20">
        <v>4</v>
      </c>
      <c r="F7" s="6" t="s">
        <v>29</v>
      </c>
      <c r="G7" s="18"/>
    </row>
    <row r="8" spans="1:7" ht="47.25">
      <c r="A8" s="16"/>
      <c r="B8" s="21" t="s">
        <v>330</v>
      </c>
      <c r="C8" s="22"/>
      <c r="D8" s="22"/>
      <c r="E8" s="23">
        <f>SUM(E9:E16)</f>
        <v>2286057.95</v>
      </c>
      <c r="F8" s="24" t="s">
        <v>35</v>
      </c>
      <c r="G8" s="18"/>
    </row>
    <row r="9" spans="1:7" ht="110.25">
      <c r="A9" s="16"/>
      <c r="B9" s="25" t="s">
        <v>36</v>
      </c>
      <c r="C9" s="26" t="s">
        <v>325</v>
      </c>
      <c r="D9" s="26" t="s">
        <v>37</v>
      </c>
      <c r="E9" s="27">
        <v>200</v>
      </c>
      <c r="F9" s="24"/>
      <c r="G9" s="18"/>
    </row>
    <row r="10" spans="1:7" ht="110.25">
      <c r="A10" s="16"/>
      <c r="B10" s="25" t="s">
        <v>326</v>
      </c>
      <c r="C10" s="26" t="s">
        <v>325</v>
      </c>
      <c r="D10" s="26" t="s">
        <v>327</v>
      </c>
      <c r="E10" s="27">
        <v>53426</v>
      </c>
      <c r="F10" s="24"/>
      <c r="G10" s="18"/>
    </row>
    <row r="11" spans="1:7" ht="47.25">
      <c r="A11" s="16"/>
      <c r="B11" s="28" t="s">
        <v>38</v>
      </c>
      <c r="C11" s="26" t="s">
        <v>325</v>
      </c>
      <c r="D11" s="26" t="s">
        <v>39</v>
      </c>
      <c r="E11" s="29">
        <v>74838.77</v>
      </c>
      <c r="F11" s="24" t="s">
        <v>35</v>
      </c>
      <c r="G11" s="18"/>
    </row>
    <row r="12" spans="1:7" ht="31.5">
      <c r="A12" s="16"/>
      <c r="B12" s="28" t="s">
        <v>328</v>
      </c>
      <c r="C12" s="26" t="s">
        <v>325</v>
      </c>
      <c r="D12" s="26" t="s">
        <v>329</v>
      </c>
      <c r="E12" s="29">
        <v>350000</v>
      </c>
      <c r="F12" s="24"/>
      <c r="G12" s="18"/>
    </row>
    <row r="13" spans="1:7" ht="63">
      <c r="A13" s="16"/>
      <c r="B13" s="28" t="s">
        <v>40</v>
      </c>
      <c r="C13" s="26" t="s">
        <v>325</v>
      </c>
      <c r="D13" s="26" t="s">
        <v>41</v>
      </c>
      <c r="E13" s="29">
        <v>1583350</v>
      </c>
      <c r="F13" s="24" t="s">
        <v>35</v>
      </c>
      <c r="G13" s="18"/>
    </row>
    <row r="14" spans="1:7" ht="63">
      <c r="A14" s="16"/>
      <c r="B14" s="28" t="s">
        <v>42</v>
      </c>
      <c r="C14" s="26" t="s">
        <v>325</v>
      </c>
      <c r="D14" s="26" t="s">
        <v>43</v>
      </c>
      <c r="E14" s="29">
        <v>0</v>
      </c>
      <c r="F14" s="24" t="s">
        <v>35</v>
      </c>
      <c r="G14" s="18"/>
    </row>
    <row r="15" spans="1:7" ht="31.5">
      <c r="A15" s="16"/>
      <c r="B15" s="28" t="s">
        <v>173</v>
      </c>
      <c r="C15" s="26" t="s">
        <v>325</v>
      </c>
      <c r="D15" s="26" t="s">
        <v>174</v>
      </c>
      <c r="E15" s="29">
        <v>160000</v>
      </c>
      <c r="F15" s="24"/>
      <c r="G15" s="18"/>
    </row>
    <row r="16" spans="1:7" ht="78.75">
      <c r="A16" s="16"/>
      <c r="B16" s="28" t="s">
        <v>44</v>
      </c>
      <c r="C16" s="26" t="s">
        <v>325</v>
      </c>
      <c r="D16" s="26" t="s">
        <v>45</v>
      </c>
      <c r="E16" s="29">
        <v>64243.18</v>
      </c>
      <c r="F16" s="24" t="s">
        <v>35</v>
      </c>
      <c r="G16" s="18"/>
    </row>
    <row r="17" spans="1:7" ht="31.5">
      <c r="A17" s="16"/>
      <c r="B17" s="21" t="s">
        <v>46</v>
      </c>
      <c r="C17" s="22"/>
      <c r="D17" s="22"/>
      <c r="E17" s="23">
        <f>SUM(E18:E26)</f>
        <v>250130.93999999997</v>
      </c>
      <c r="F17" s="24"/>
      <c r="G17" s="18"/>
    </row>
    <row r="18" spans="1:7" ht="126">
      <c r="A18" s="16"/>
      <c r="B18" s="28" t="s">
        <v>47</v>
      </c>
      <c r="C18" s="26" t="s">
        <v>48</v>
      </c>
      <c r="D18" s="26" t="s">
        <v>175</v>
      </c>
      <c r="E18" s="29">
        <v>27388.66</v>
      </c>
      <c r="F18" s="24" t="s">
        <v>35</v>
      </c>
      <c r="G18" s="18"/>
    </row>
    <row r="19" spans="1:7" ht="78.75">
      <c r="A19" s="16"/>
      <c r="B19" s="28" t="s">
        <v>49</v>
      </c>
      <c r="C19" s="26" t="s">
        <v>48</v>
      </c>
      <c r="D19" s="26" t="s">
        <v>50</v>
      </c>
      <c r="E19" s="29">
        <v>-66.79</v>
      </c>
      <c r="F19" s="24" t="s">
        <v>35</v>
      </c>
      <c r="G19" s="18"/>
    </row>
    <row r="20" spans="1:7" ht="110.25">
      <c r="A20" s="16"/>
      <c r="B20" s="30" t="s">
        <v>56</v>
      </c>
      <c r="C20" s="26" t="s">
        <v>48</v>
      </c>
      <c r="D20" s="26" t="s">
        <v>57</v>
      </c>
      <c r="E20" s="31">
        <v>86092.9</v>
      </c>
      <c r="F20" s="24"/>
      <c r="G20" s="18"/>
    </row>
    <row r="21" spans="1:7" ht="141.75">
      <c r="A21" s="16"/>
      <c r="B21" s="30" t="s">
        <v>58</v>
      </c>
      <c r="C21" s="26" t="s">
        <v>48</v>
      </c>
      <c r="D21" s="26" t="s">
        <v>59</v>
      </c>
      <c r="E21" s="31">
        <v>447.49</v>
      </c>
      <c r="F21" s="24"/>
      <c r="G21" s="18"/>
    </row>
    <row r="22" spans="1:7" ht="189">
      <c r="A22" s="16"/>
      <c r="B22" s="30" t="s">
        <v>60</v>
      </c>
      <c r="C22" s="26" t="s">
        <v>48</v>
      </c>
      <c r="D22" s="26" t="s">
        <v>61</v>
      </c>
      <c r="E22" s="31">
        <v>91208.35</v>
      </c>
      <c r="F22" s="24"/>
      <c r="G22" s="18"/>
    </row>
    <row r="23" spans="1:7" ht="189">
      <c r="A23" s="16"/>
      <c r="B23" s="28" t="s">
        <v>62</v>
      </c>
      <c r="C23" s="26" t="s">
        <v>48</v>
      </c>
      <c r="D23" s="26" t="s">
        <v>63</v>
      </c>
      <c r="E23" s="29">
        <v>-10741.82</v>
      </c>
      <c r="F23" s="24" t="s">
        <v>35</v>
      </c>
      <c r="G23" s="18"/>
    </row>
    <row r="24" spans="1:7" ht="18.75">
      <c r="A24" s="16"/>
      <c r="B24" s="28" t="s">
        <v>0</v>
      </c>
      <c r="C24" s="26" t="s">
        <v>48</v>
      </c>
      <c r="D24" s="26" t="s">
        <v>51</v>
      </c>
      <c r="E24" s="29">
        <v>25029.1</v>
      </c>
      <c r="F24" s="24" t="s">
        <v>35</v>
      </c>
      <c r="G24" s="18"/>
    </row>
    <row r="25" spans="1:7" ht="78.75">
      <c r="A25" s="16"/>
      <c r="B25" s="28" t="s">
        <v>52</v>
      </c>
      <c r="C25" s="26" t="s">
        <v>48</v>
      </c>
      <c r="D25" s="26" t="s">
        <v>53</v>
      </c>
      <c r="E25" s="29">
        <v>-1423.26</v>
      </c>
      <c r="F25" s="24"/>
      <c r="G25" s="18"/>
    </row>
    <row r="26" spans="1:7" ht="63">
      <c r="A26" s="16"/>
      <c r="B26" s="28" t="s">
        <v>54</v>
      </c>
      <c r="C26" s="26" t="s">
        <v>48</v>
      </c>
      <c r="D26" s="26" t="s">
        <v>55</v>
      </c>
      <c r="E26" s="29">
        <v>32196.31</v>
      </c>
      <c r="F26" s="24" t="s">
        <v>35</v>
      </c>
      <c r="G26" s="18"/>
    </row>
    <row r="27" spans="1:7" ht="18.75">
      <c r="A27" s="16"/>
      <c r="B27" s="32" t="s">
        <v>64</v>
      </c>
      <c r="C27" s="26"/>
      <c r="D27" s="26"/>
      <c r="E27" s="33">
        <f>E8+E17</f>
        <v>2536188.89</v>
      </c>
      <c r="F27" s="24"/>
      <c r="G27" s="18"/>
    </row>
  </sheetData>
  <sheetProtection/>
  <mergeCells count="6">
    <mergeCell ref="F5:F6"/>
    <mergeCell ref="D1:E1"/>
    <mergeCell ref="B3:E3"/>
    <mergeCell ref="B5:B6"/>
    <mergeCell ref="C5:D5"/>
    <mergeCell ref="E5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9">
      <selection activeCell="E25" sqref="E25"/>
    </sheetView>
  </sheetViews>
  <sheetFormatPr defaultColWidth="9.00390625" defaultRowHeight="12.75"/>
  <cols>
    <col min="1" max="1" width="16.00390625" style="5" customWidth="1"/>
    <col min="2" max="2" width="20.125" style="38" customWidth="1"/>
    <col min="3" max="3" width="30.25390625" style="38" customWidth="1"/>
    <col min="4" max="4" width="20.00390625" style="38" customWidth="1"/>
    <col min="5" max="5" width="15.00390625" style="2" customWidth="1"/>
    <col min="6" max="6" width="12.625" style="2" customWidth="1"/>
    <col min="7" max="16384" width="9.125" style="2" customWidth="1"/>
  </cols>
  <sheetData>
    <row r="1" spans="2:6" ht="45.75" customHeight="1">
      <c r="B1" s="121" t="s">
        <v>171</v>
      </c>
      <c r="C1" s="121"/>
      <c r="D1" s="121"/>
      <c r="E1" s="121"/>
      <c r="F1" s="121"/>
    </row>
    <row r="2" spans="1:6" ht="54.75" customHeight="1">
      <c r="A2" s="122" t="s">
        <v>177</v>
      </c>
      <c r="B2" s="104"/>
      <c r="C2" s="104"/>
      <c r="D2" s="104"/>
      <c r="E2" s="104"/>
      <c r="F2" s="104"/>
    </row>
    <row r="3" spans="3:6" ht="24" customHeight="1" thickBot="1">
      <c r="C3" s="123"/>
      <c r="D3" s="123"/>
      <c r="F3" s="2" t="s">
        <v>7</v>
      </c>
    </row>
    <row r="4" spans="1:15" s="89" customFormat="1" ht="81.75" customHeight="1" thickBot="1">
      <c r="A4" s="84" t="s">
        <v>65</v>
      </c>
      <c r="B4" s="124" t="s">
        <v>66</v>
      </c>
      <c r="C4" s="124"/>
      <c r="D4" s="85" t="s">
        <v>67</v>
      </c>
      <c r="E4" s="86" t="s">
        <v>28</v>
      </c>
      <c r="F4" s="86" t="s">
        <v>19</v>
      </c>
      <c r="G4" s="87"/>
      <c r="H4" s="88"/>
      <c r="I4" s="88"/>
      <c r="J4" s="88"/>
      <c r="K4" s="88"/>
      <c r="L4" s="88"/>
      <c r="M4" s="88"/>
      <c r="N4" s="88"/>
      <c r="O4" s="88"/>
    </row>
    <row r="5" spans="1:15" s="72" customFormat="1" ht="33" customHeight="1" thickBot="1">
      <c r="A5" s="90">
        <v>100</v>
      </c>
      <c r="B5" s="125" t="s">
        <v>68</v>
      </c>
      <c r="C5" s="126"/>
      <c r="D5" s="91">
        <f>D6+D7+D8+D9+D10</f>
        <v>2340119.65</v>
      </c>
      <c r="E5" s="91">
        <f>E6+E7+E8+E9+E10</f>
        <v>1112277.78</v>
      </c>
      <c r="F5" s="92">
        <f>E5*100/D5</f>
        <v>47.530808093509236</v>
      </c>
      <c r="G5" s="93"/>
      <c r="H5" s="94"/>
      <c r="I5" s="94"/>
      <c r="J5" s="94"/>
      <c r="K5" s="94"/>
      <c r="L5" s="94"/>
      <c r="M5" s="94"/>
      <c r="N5" s="94"/>
      <c r="O5" s="94"/>
    </row>
    <row r="6" spans="1:15" ht="80.25" customHeight="1" thickBot="1">
      <c r="A6" s="78">
        <v>102</v>
      </c>
      <c r="B6" s="115" t="s">
        <v>69</v>
      </c>
      <c r="C6" s="116"/>
      <c r="D6" s="73">
        <v>613000</v>
      </c>
      <c r="E6" s="73">
        <v>313682.6</v>
      </c>
      <c r="F6" s="76">
        <f aca="true" t="shared" si="0" ref="F6:F25">E6*100/D6</f>
        <v>51.17171288743882</v>
      </c>
      <c r="G6" s="77"/>
      <c r="H6" s="75"/>
      <c r="I6" s="75"/>
      <c r="J6" s="75"/>
      <c r="K6" s="75"/>
      <c r="L6" s="75"/>
      <c r="M6" s="75"/>
      <c r="N6" s="75"/>
      <c r="O6" s="75"/>
    </row>
    <row r="7" spans="1:15" ht="123.75" customHeight="1" thickBot="1">
      <c r="A7" s="78">
        <v>104</v>
      </c>
      <c r="B7" s="115" t="s">
        <v>70</v>
      </c>
      <c r="C7" s="116"/>
      <c r="D7" s="73">
        <v>1155939.65</v>
      </c>
      <c r="E7" s="73">
        <v>620195.18</v>
      </c>
      <c r="F7" s="76">
        <f t="shared" si="0"/>
        <v>53.652903073270316</v>
      </c>
      <c r="G7" s="77"/>
      <c r="H7" s="75"/>
      <c r="I7" s="75"/>
      <c r="J7" s="75"/>
      <c r="K7" s="75"/>
      <c r="L7" s="75"/>
      <c r="M7" s="75"/>
      <c r="N7" s="75"/>
      <c r="O7" s="75"/>
    </row>
    <row r="8" spans="1:15" ht="91.5" customHeight="1" thickBot="1">
      <c r="A8" s="78">
        <v>106</v>
      </c>
      <c r="B8" s="115" t="s">
        <v>71</v>
      </c>
      <c r="C8" s="116"/>
      <c r="D8" s="73">
        <v>346150</v>
      </c>
      <c r="E8" s="73">
        <v>178400</v>
      </c>
      <c r="F8" s="76">
        <f t="shared" si="0"/>
        <v>51.53835042611585</v>
      </c>
      <c r="G8" s="77"/>
      <c r="H8" s="75"/>
      <c r="I8" s="75"/>
      <c r="J8" s="75"/>
      <c r="K8" s="75"/>
      <c r="L8" s="75"/>
      <c r="M8" s="75"/>
      <c r="N8" s="75"/>
      <c r="O8" s="75"/>
    </row>
    <row r="9" spans="1:15" ht="25.5" customHeight="1" thickBot="1">
      <c r="A9" s="78">
        <v>111</v>
      </c>
      <c r="B9" s="115" t="s">
        <v>1</v>
      </c>
      <c r="C9" s="116"/>
      <c r="D9" s="73">
        <v>10000</v>
      </c>
      <c r="E9" s="73">
        <v>0</v>
      </c>
      <c r="F9" s="76"/>
      <c r="G9" s="77"/>
      <c r="H9" s="75"/>
      <c r="I9" s="75"/>
      <c r="J9" s="75"/>
      <c r="K9" s="75"/>
      <c r="L9" s="75"/>
      <c r="M9" s="75"/>
      <c r="N9" s="75"/>
      <c r="O9" s="75"/>
    </row>
    <row r="10" spans="1:15" ht="36" customHeight="1" thickBot="1">
      <c r="A10" s="78">
        <v>113</v>
      </c>
      <c r="B10" s="115" t="s">
        <v>2</v>
      </c>
      <c r="C10" s="116"/>
      <c r="D10" s="73">
        <v>215030</v>
      </c>
      <c r="E10" s="73">
        <v>0</v>
      </c>
      <c r="F10" s="76">
        <f t="shared" si="0"/>
        <v>0</v>
      </c>
      <c r="G10" s="77"/>
      <c r="H10" s="75"/>
      <c r="I10" s="75"/>
      <c r="J10" s="75"/>
      <c r="K10" s="75"/>
      <c r="L10" s="75"/>
      <c r="M10" s="75"/>
      <c r="N10" s="75"/>
      <c r="O10" s="75"/>
    </row>
    <row r="11" spans="1:15" s="72" customFormat="1" ht="21.75" customHeight="1" thickBot="1">
      <c r="A11" s="95">
        <v>200</v>
      </c>
      <c r="B11" s="117" t="s">
        <v>21</v>
      </c>
      <c r="C11" s="118"/>
      <c r="D11" s="96">
        <f>D12</f>
        <v>128500</v>
      </c>
      <c r="E11" s="96">
        <f>E12</f>
        <v>64243.18</v>
      </c>
      <c r="F11" s="92">
        <f t="shared" si="0"/>
        <v>49.99469260700389</v>
      </c>
      <c r="G11" s="93"/>
      <c r="H11" s="94"/>
      <c r="I11" s="94"/>
      <c r="J11" s="94"/>
      <c r="K11" s="94"/>
      <c r="L11" s="94"/>
      <c r="M11" s="94"/>
      <c r="N11" s="94"/>
      <c r="O11" s="94"/>
    </row>
    <row r="12" spans="1:15" ht="42" customHeight="1" thickBot="1">
      <c r="A12" s="78">
        <v>203</v>
      </c>
      <c r="B12" s="115" t="s">
        <v>22</v>
      </c>
      <c r="C12" s="116"/>
      <c r="D12" s="73">
        <v>128500</v>
      </c>
      <c r="E12" s="73">
        <v>64243.18</v>
      </c>
      <c r="F12" s="76">
        <f t="shared" si="0"/>
        <v>49.99469260700389</v>
      </c>
      <c r="G12" s="77"/>
      <c r="H12" s="75"/>
      <c r="I12" s="75"/>
      <c r="J12" s="75"/>
      <c r="K12" s="75"/>
      <c r="L12" s="75"/>
      <c r="M12" s="75"/>
      <c r="N12" s="75"/>
      <c r="O12" s="75"/>
    </row>
    <row r="13" spans="1:15" s="72" customFormat="1" ht="44.25" customHeight="1" thickBot="1">
      <c r="A13" s="95">
        <v>300</v>
      </c>
      <c r="B13" s="117" t="s">
        <v>3</v>
      </c>
      <c r="C13" s="118"/>
      <c r="D13" s="96">
        <f>D14</f>
        <v>224312</v>
      </c>
      <c r="E13" s="96">
        <f>E14</f>
        <v>117009.6</v>
      </c>
      <c r="F13" s="92">
        <f t="shared" si="0"/>
        <v>52.16377188915439</v>
      </c>
      <c r="G13" s="93"/>
      <c r="H13" s="94"/>
      <c r="I13" s="94"/>
      <c r="J13" s="94"/>
      <c r="K13" s="94"/>
      <c r="L13" s="94"/>
      <c r="M13" s="94"/>
      <c r="N13" s="94"/>
      <c r="O13" s="94"/>
    </row>
    <row r="14" spans="1:15" ht="83.25" customHeight="1" thickBot="1">
      <c r="A14" s="78">
        <v>310</v>
      </c>
      <c r="B14" s="115" t="s">
        <v>72</v>
      </c>
      <c r="C14" s="116"/>
      <c r="D14" s="73">
        <v>224312</v>
      </c>
      <c r="E14" s="73">
        <v>117009.6</v>
      </c>
      <c r="F14" s="76">
        <f t="shared" si="0"/>
        <v>52.16377188915439</v>
      </c>
      <c r="G14" s="77"/>
      <c r="H14" s="75"/>
      <c r="I14" s="75"/>
      <c r="J14" s="75"/>
      <c r="K14" s="75"/>
      <c r="L14" s="75"/>
      <c r="M14" s="75"/>
      <c r="N14" s="75"/>
      <c r="O14" s="75"/>
    </row>
    <row r="15" spans="1:15" s="72" customFormat="1" ht="32.25" customHeight="1" thickBot="1">
      <c r="A15" s="95">
        <v>400</v>
      </c>
      <c r="B15" s="117" t="s">
        <v>4</v>
      </c>
      <c r="C15" s="118"/>
      <c r="D15" s="96">
        <f>D16</f>
        <v>600000</v>
      </c>
      <c r="E15" s="96">
        <f>E16</f>
        <v>411210.6</v>
      </c>
      <c r="F15" s="92">
        <f t="shared" si="0"/>
        <v>68.5351</v>
      </c>
      <c r="G15" s="93"/>
      <c r="H15" s="94"/>
      <c r="I15" s="94"/>
      <c r="J15" s="94"/>
      <c r="K15" s="94"/>
      <c r="L15" s="94"/>
      <c r="M15" s="94"/>
      <c r="N15" s="94"/>
      <c r="O15" s="94"/>
    </row>
    <row r="16" spans="1:15" ht="42" customHeight="1">
      <c r="A16" s="78">
        <v>409</v>
      </c>
      <c r="B16" s="115" t="s">
        <v>23</v>
      </c>
      <c r="C16" s="116"/>
      <c r="D16" s="73">
        <v>600000</v>
      </c>
      <c r="E16" s="73">
        <v>411210.6</v>
      </c>
      <c r="F16" s="76">
        <f t="shared" si="0"/>
        <v>68.5351</v>
      </c>
      <c r="G16" s="77"/>
      <c r="H16" s="75"/>
      <c r="I16" s="75"/>
      <c r="J16" s="75"/>
      <c r="K16" s="75"/>
      <c r="L16" s="75"/>
      <c r="M16" s="75"/>
      <c r="N16" s="75"/>
      <c r="O16" s="75"/>
    </row>
    <row r="17" spans="1:15" s="72" customFormat="1" ht="26.25" customHeight="1" thickBot="1">
      <c r="A17" s="95">
        <v>500</v>
      </c>
      <c r="B17" s="117" t="s">
        <v>5</v>
      </c>
      <c r="C17" s="118"/>
      <c r="D17" s="96">
        <f>D19+D18</f>
        <v>248280.35</v>
      </c>
      <c r="E17" s="96">
        <f>E19+E18</f>
        <v>107447.8</v>
      </c>
      <c r="F17" s="96">
        <f>F19+F18</f>
        <v>99.43371996346136</v>
      </c>
      <c r="G17" s="93"/>
      <c r="H17" s="94"/>
      <c r="I17" s="94"/>
      <c r="J17" s="94"/>
      <c r="K17" s="94"/>
      <c r="L17" s="94"/>
      <c r="M17" s="94"/>
      <c r="N17" s="94"/>
      <c r="O17" s="94"/>
    </row>
    <row r="18" spans="1:15" ht="26.25" customHeight="1" thickBot="1">
      <c r="A18" s="103">
        <v>502</v>
      </c>
      <c r="B18" s="119" t="s">
        <v>178</v>
      </c>
      <c r="C18" s="120"/>
      <c r="D18" s="73">
        <v>198869.2</v>
      </c>
      <c r="E18" s="73">
        <v>77596</v>
      </c>
      <c r="F18" s="76">
        <f t="shared" si="0"/>
        <v>39.018611227882445</v>
      </c>
      <c r="G18" s="77"/>
      <c r="H18" s="75"/>
      <c r="I18" s="75"/>
      <c r="J18" s="75"/>
      <c r="K18" s="75"/>
      <c r="L18" s="75"/>
      <c r="M18" s="75"/>
      <c r="N18" s="75"/>
      <c r="O18" s="75"/>
    </row>
    <row r="19" spans="1:15" ht="29.25" customHeight="1" thickBot="1">
      <c r="A19" s="78">
        <v>503</v>
      </c>
      <c r="B19" s="115" t="s">
        <v>24</v>
      </c>
      <c r="C19" s="116"/>
      <c r="D19" s="73">
        <v>49411.15</v>
      </c>
      <c r="E19" s="73">
        <v>29851.8</v>
      </c>
      <c r="F19" s="76">
        <f t="shared" si="0"/>
        <v>60.41510873557891</v>
      </c>
      <c r="G19" s="77"/>
      <c r="H19" s="75"/>
      <c r="I19" s="75"/>
      <c r="J19" s="75"/>
      <c r="K19" s="75"/>
      <c r="L19" s="75"/>
      <c r="M19" s="75"/>
      <c r="N19" s="75"/>
      <c r="O19" s="75"/>
    </row>
    <row r="20" spans="1:15" s="72" customFormat="1" ht="29.25" customHeight="1" thickBot="1">
      <c r="A20" s="95">
        <v>800</v>
      </c>
      <c r="B20" s="117" t="s">
        <v>73</v>
      </c>
      <c r="C20" s="118"/>
      <c r="D20" s="96">
        <f>D21</f>
        <v>738846</v>
      </c>
      <c r="E20" s="96">
        <f>E21</f>
        <v>449925.93</v>
      </c>
      <c r="F20" s="92">
        <f t="shared" si="0"/>
        <v>60.89576582941506</v>
      </c>
      <c r="G20" s="93"/>
      <c r="H20" s="94"/>
      <c r="I20" s="94"/>
      <c r="J20" s="94"/>
      <c r="K20" s="94"/>
      <c r="L20" s="94"/>
      <c r="M20" s="94"/>
      <c r="N20" s="94"/>
      <c r="O20" s="94"/>
    </row>
    <row r="21" spans="1:15" ht="24" customHeight="1" thickBot="1">
      <c r="A21" s="78">
        <v>801</v>
      </c>
      <c r="B21" s="115" t="s">
        <v>6</v>
      </c>
      <c r="C21" s="116"/>
      <c r="D21" s="73">
        <v>738846</v>
      </c>
      <c r="E21" s="73">
        <v>449925.93</v>
      </c>
      <c r="F21" s="76">
        <f t="shared" si="0"/>
        <v>60.89576582941506</v>
      </c>
      <c r="G21" s="77"/>
      <c r="H21" s="75"/>
      <c r="I21" s="75"/>
      <c r="J21" s="75"/>
      <c r="K21" s="75"/>
      <c r="L21" s="75"/>
      <c r="M21" s="75"/>
      <c r="N21" s="75"/>
      <c r="O21" s="75"/>
    </row>
    <row r="22" spans="1:15" s="72" customFormat="1" ht="28.5" customHeight="1" thickBot="1">
      <c r="A22" s="95">
        <v>1100</v>
      </c>
      <c r="B22" s="117" t="s">
        <v>74</v>
      </c>
      <c r="C22" s="118"/>
      <c r="D22" s="96">
        <f>D23</f>
        <v>1083700</v>
      </c>
      <c r="E22" s="96">
        <f>E23</f>
        <v>0</v>
      </c>
      <c r="F22" s="92">
        <f t="shared" si="0"/>
        <v>0</v>
      </c>
      <c r="G22" s="93"/>
      <c r="H22" s="94"/>
      <c r="I22" s="94"/>
      <c r="J22" s="94"/>
      <c r="K22" s="94"/>
      <c r="L22" s="94"/>
      <c r="M22" s="94"/>
      <c r="N22" s="94"/>
      <c r="O22" s="94"/>
    </row>
    <row r="23" spans="1:15" ht="27.75" customHeight="1" thickBot="1">
      <c r="A23" s="78">
        <v>1102</v>
      </c>
      <c r="B23" s="115" t="s">
        <v>75</v>
      </c>
      <c r="C23" s="116"/>
      <c r="D23" s="73">
        <v>1083700</v>
      </c>
      <c r="E23" s="73">
        <v>0</v>
      </c>
      <c r="F23" s="76">
        <f t="shared" si="0"/>
        <v>0</v>
      </c>
      <c r="G23" s="77"/>
      <c r="H23" s="75"/>
      <c r="I23" s="75"/>
      <c r="J23" s="75"/>
      <c r="K23" s="75"/>
      <c r="L23" s="75"/>
      <c r="M23" s="75"/>
      <c r="N23" s="75"/>
      <c r="O23" s="75"/>
    </row>
    <row r="24" spans="1:15" ht="409.5" customHeight="1" hidden="1">
      <c r="A24" s="79">
        <v>0</v>
      </c>
      <c r="B24" s="80"/>
      <c r="C24" s="80"/>
      <c r="D24" s="81">
        <v>8327.502</v>
      </c>
      <c r="E24" s="82">
        <v>5324.1</v>
      </c>
      <c r="F24" s="83">
        <f t="shared" si="0"/>
        <v>63.9339384127437</v>
      </c>
      <c r="G24" s="74"/>
      <c r="H24" s="75"/>
      <c r="I24" s="75"/>
      <c r="J24" s="75"/>
      <c r="K24" s="75"/>
      <c r="L24" s="75"/>
      <c r="M24" s="75"/>
      <c r="N24" s="75"/>
      <c r="O24" s="75"/>
    </row>
    <row r="25" spans="1:15" s="72" customFormat="1" ht="26.25" customHeight="1" thickBot="1">
      <c r="A25" s="97"/>
      <c r="B25" s="98" t="s">
        <v>76</v>
      </c>
      <c r="C25" s="99"/>
      <c r="D25" s="100">
        <f>D5+D11+D13+D15+D17+D20+D22</f>
        <v>5363758</v>
      </c>
      <c r="E25" s="100">
        <f>E5+E11+E13+E15+E17+E20+E22</f>
        <v>2262114.89</v>
      </c>
      <c r="F25" s="101">
        <f t="shared" si="0"/>
        <v>42.174066950820674</v>
      </c>
      <c r="G25" s="102"/>
      <c r="H25" s="94"/>
      <c r="I25" s="94"/>
      <c r="J25" s="94"/>
      <c r="K25" s="94"/>
      <c r="L25" s="94"/>
      <c r="M25" s="94"/>
      <c r="N25" s="94"/>
      <c r="O25" s="94"/>
    </row>
    <row r="27" spans="1:4" s="41" customFormat="1" ht="15">
      <c r="A27" s="39"/>
      <c r="B27" s="40"/>
      <c r="C27" s="40"/>
      <c r="D27" s="40"/>
    </row>
    <row r="28" spans="1:4" s="41" customFormat="1" ht="15">
      <c r="A28" s="39"/>
      <c r="B28" s="40"/>
      <c r="C28" s="40"/>
      <c r="D28" s="40"/>
    </row>
    <row r="29" spans="1:4" s="41" customFormat="1" ht="15">
      <c r="A29" s="39"/>
      <c r="B29" s="40"/>
      <c r="C29" s="40"/>
      <c r="D29" s="40"/>
    </row>
  </sheetData>
  <sheetProtection/>
  <mergeCells count="23">
    <mergeCell ref="B12:C12"/>
    <mergeCell ref="B22:C22"/>
    <mergeCell ref="B13:C13"/>
    <mergeCell ref="B7:C7"/>
    <mergeCell ref="B8:C8"/>
    <mergeCell ref="B9:C9"/>
    <mergeCell ref="B23:C23"/>
    <mergeCell ref="B17:C17"/>
    <mergeCell ref="B19:C19"/>
    <mergeCell ref="B20:C20"/>
    <mergeCell ref="B21:C21"/>
    <mergeCell ref="B10:C10"/>
    <mergeCell ref="B11:C11"/>
    <mergeCell ref="B14:C14"/>
    <mergeCell ref="B15:C15"/>
    <mergeCell ref="B16:C16"/>
    <mergeCell ref="B18:C18"/>
    <mergeCell ref="B1:F1"/>
    <mergeCell ref="A2:F2"/>
    <mergeCell ref="C3:D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4"/>
  <sheetViews>
    <sheetView zoomScalePageLayoutView="0" workbookViewId="0" topLeftCell="A1">
      <selection activeCell="A161" sqref="A161"/>
    </sheetView>
  </sheetViews>
  <sheetFormatPr defaultColWidth="9.00390625" defaultRowHeight="12.75"/>
  <cols>
    <col min="1" max="1" width="71.375" style="0" customWidth="1"/>
    <col min="2" max="2" width="23.00390625" style="0" customWidth="1"/>
    <col min="3" max="5" width="13.625" style="0" customWidth="1"/>
  </cols>
  <sheetData>
    <row r="1" spans="1:5" ht="28.5" customHeight="1">
      <c r="A1" s="57"/>
      <c r="B1" s="57"/>
      <c r="C1" s="127" t="s">
        <v>323</v>
      </c>
      <c r="D1" s="128"/>
      <c r="E1" s="128"/>
    </row>
    <row r="2" spans="1:5" ht="48" customHeight="1">
      <c r="A2" s="129" t="s">
        <v>322</v>
      </c>
      <c r="B2" s="128"/>
      <c r="C2" s="128"/>
      <c r="D2" s="128"/>
      <c r="E2" s="128"/>
    </row>
    <row r="3" spans="1:5" ht="12.75">
      <c r="A3" s="58"/>
      <c r="B3" s="57"/>
      <c r="C3" s="57"/>
      <c r="D3" s="57"/>
      <c r="E3" s="57"/>
    </row>
    <row r="4" spans="1:5" ht="39" customHeight="1">
      <c r="A4" s="59" t="s">
        <v>26</v>
      </c>
      <c r="B4" s="59" t="s">
        <v>101</v>
      </c>
      <c r="C4" s="59" t="s">
        <v>102</v>
      </c>
      <c r="D4" s="59" t="s">
        <v>28</v>
      </c>
      <c r="E4" s="59" t="s">
        <v>103</v>
      </c>
    </row>
    <row r="5" spans="1:5" ht="13.5" thickBot="1">
      <c r="A5" s="59" t="s">
        <v>32</v>
      </c>
      <c r="B5" s="60" t="s">
        <v>34</v>
      </c>
      <c r="C5" s="60" t="s">
        <v>35</v>
      </c>
      <c r="D5" s="60" t="s">
        <v>104</v>
      </c>
      <c r="E5" s="60" t="s">
        <v>105</v>
      </c>
    </row>
    <row r="6" spans="1:5" ht="12.75">
      <c r="A6" s="61" t="s">
        <v>106</v>
      </c>
      <c r="B6" s="62" t="s">
        <v>107</v>
      </c>
      <c r="C6" s="63">
        <v>5363758</v>
      </c>
      <c r="D6" s="63">
        <v>2262114.89</v>
      </c>
      <c r="E6" s="64">
        <v>3101643.11</v>
      </c>
    </row>
    <row r="7" spans="1:5" ht="12.75">
      <c r="A7" s="65" t="s">
        <v>108</v>
      </c>
      <c r="B7" s="66"/>
      <c r="C7" s="67"/>
      <c r="D7" s="67"/>
      <c r="E7" s="68"/>
    </row>
    <row r="8" spans="1:5" ht="12.75">
      <c r="A8" s="61" t="s">
        <v>109</v>
      </c>
      <c r="B8" s="62" t="s">
        <v>110</v>
      </c>
      <c r="C8" s="63">
        <v>2340119.65</v>
      </c>
      <c r="D8" s="63">
        <v>1112277.78</v>
      </c>
      <c r="E8" s="64">
        <v>1227841.87</v>
      </c>
    </row>
    <row r="9" spans="1:5" ht="22.5">
      <c r="A9" s="61" t="s">
        <v>69</v>
      </c>
      <c r="B9" s="62" t="s">
        <v>111</v>
      </c>
      <c r="C9" s="63">
        <v>613000</v>
      </c>
      <c r="D9" s="63">
        <v>313682.6</v>
      </c>
      <c r="E9" s="64">
        <v>299317.4</v>
      </c>
    </row>
    <row r="10" spans="1:5" ht="22.5">
      <c r="A10" s="61" t="s">
        <v>179</v>
      </c>
      <c r="B10" s="62" t="s">
        <v>180</v>
      </c>
      <c r="C10" s="63">
        <v>613000</v>
      </c>
      <c r="D10" s="63">
        <v>313682.6</v>
      </c>
      <c r="E10" s="64">
        <v>299317.4</v>
      </c>
    </row>
    <row r="11" spans="1:5" ht="12.75">
      <c r="A11" s="61" t="s">
        <v>112</v>
      </c>
      <c r="B11" s="62" t="s">
        <v>181</v>
      </c>
      <c r="C11" s="63">
        <v>613000</v>
      </c>
      <c r="D11" s="63">
        <v>313682.6</v>
      </c>
      <c r="E11" s="64">
        <v>299317.4</v>
      </c>
    </row>
    <row r="12" spans="1:5" ht="12.75">
      <c r="A12" s="61" t="s">
        <v>113</v>
      </c>
      <c r="B12" s="62" t="s">
        <v>182</v>
      </c>
      <c r="C12" s="63">
        <v>613000</v>
      </c>
      <c r="D12" s="63">
        <v>313682.6</v>
      </c>
      <c r="E12" s="64">
        <v>299317.4</v>
      </c>
    </row>
    <row r="13" spans="1:5" ht="12.75">
      <c r="A13" s="61" t="s">
        <v>114</v>
      </c>
      <c r="B13" s="62" t="s">
        <v>183</v>
      </c>
      <c r="C13" s="63">
        <v>613000</v>
      </c>
      <c r="D13" s="63">
        <v>313682.6</v>
      </c>
      <c r="E13" s="64">
        <v>299317.4</v>
      </c>
    </row>
    <row r="14" spans="1:5" ht="33.75">
      <c r="A14" s="61" t="s">
        <v>115</v>
      </c>
      <c r="B14" s="62" t="s">
        <v>184</v>
      </c>
      <c r="C14" s="63">
        <v>613000</v>
      </c>
      <c r="D14" s="63">
        <v>313682.6</v>
      </c>
      <c r="E14" s="64">
        <v>299317.4</v>
      </c>
    </row>
    <row r="15" spans="1:5" ht="12.75">
      <c r="A15" s="61" t="s">
        <v>116</v>
      </c>
      <c r="B15" s="62" t="s">
        <v>185</v>
      </c>
      <c r="C15" s="63">
        <v>613000</v>
      </c>
      <c r="D15" s="63">
        <v>313682.6</v>
      </c>
      <c r="E15" s="64">
        <v>299317.4</v>
      </c>
    </row>
    <row r="16" spans="1:5" ht="12.75">
      <c r="A16" s="61" t="s">
        <v>117</v>
      </c>
      <c r="B16" s="62" t="s">
        <v>186</v>
      </c>
      <c r="C16" s="63">
        <v>470800</v>
      </c>
      <c r="D16" s="63">
        <v>240923.66</v>
      </c>
      <c r="E16" s="64">
        <v>229876.34</v>
      </c>
    </row>
    <row r="17" spans="1:5" ht="22.5">
      <c r="A17" s="61" t="s">
        <v>118</v>
      </c>
      <c r="B17" s="62" t="s">
        <v>187</v>
      </c>
      <c r="C17" s="63">
        <v>142200</v>
      </c>
      <c r="D17" s="63">
        <v>72758.94</v>
      </c>
      <c r="E17" s="64">
        <v>69441.06</v>
      </c>
    </row>
    <row r="18" spans="1:5" ht="33.75">
      <c r="A18" s="61" t="s">
        <v>70</v>
      </c>
      <c r="B18" s="62" t="s">
        <v>119</v>
      </c>
      <c r="C18" s="63">
        <v>1155939.65</v>
      </c>
      <c r="D18" s="63">
        <v>620195.18</v>
      </c>
      <c r="E18" s="64">
        <v>535744.47</v>
      </c>
    </row>
    <row r="19" spans="1:5" ht="22.5">
      <c r="A19" s="61" t="s">
        <v>179</v>
      </c>
      <c r="B19" s="62" t="s">
        <v>188</v>
      </c>
      <c r="C19" s="63">
        <v>1155939.65</v>
      </c>
      <c r="D19" s="63">
        <v>620195.18</v>
      </c>
      <c r="E19" s="64">
        <v>535744.47</v>
      </c>
    </row>
    <row r="20" spans="1:5" ht="12.75">
      <c r="A20" s="61" t="s">
        <v>112</v>
      </c>
      <c r="B20" s="62" t="s">
        <v>189</v>
      </c>
      <c r="C20" s="63">
        <v>1155939.65</v>
      </c>
      <c r="D20" s="63">
        <v>620195.18</v>
      </c>
      <c r="E20" s="64">
        <v>535744.47</v>
      </c>
    </row>
    <row r="21" spans="1:5" ht="12.75">
      <c r="A21" s="61" t="s">
        <v>113</v>
      </c>
      <c r="B21" s="62" t="s">
        <v>190</v>
      </c>
      <c r="C21" s="63">
        <v>1141495.65</v>
      </c>
      <c r="D21" s="63">
        <v>611195.18</v>
      </c>
      <c r="E21" s="64">
        <v>530300.47</v>
      </c>
    </row>
    <row r="22" spans="1:5" ht="12.75">
      <c r="A22" s="61" t="s">
        <v>120</v>
      </c>
      <c r="B22" s="62" t="s">
        <v>191</v>
      </c>
      <c r="C22" s="63">
        <v>1137600</v>
      </c>
      <c r="D22" s="63">
        <v>607299.53</v>
      </c>
      <c r="E22" s="64">
        <v>530300.47</v>
      </c>
    </row>
    <row r="23" spans="1:5" ht="33.75">
      <c r="A23" s="61" t="s">
        <v>115</v>
      </c>
      <c r="B23" s="62" t="s">
        <v>192</v>
      </c>
      <c r="C23" s="63">
        <v>451500</v>
      </c>
      <c r="D23" s="63">
        <v>205891.24</v>
      </c>
      <c r="E23" s="64">
        <v>245608.76</v>
      </c>
    </row>
    <row r="24" spans="1:5" ht="12.75">
      <c r="A24" s="61" t="s">
        <v>116</v>
      </c>
      <c r="B24" s="62" t="s">
        <v>193</v>
      </c>
      <c r="C24" s="63">
        <v>451500</v>
      </c>
      <c r="D24" s="63">
        <v>205891.24</v>
      </c>
      <c r="E24" s="64">
        <v>245608.76</v>
      </c>
    </row>
    <row r="25" spans="1:5" ht="12.75">
      <c r="A25" s="61" t="s">
        <v>117</v>
      </c>
      <c r="B25" s="62" t="s">
        <v>194</v>
      </c>
      <c r="C25" s="63">
        <v>346800</v>
      </c>
      <c r="D25" s="63">
        <v>158137.05</v>
      </c>
      <c r="E25" s="64">
        <v>188662.95</v>
      </c>
    </row>
    <row r="26" spans="1:5" ht="22.5">
      <c r="A26" s="61" t="s">
        <v>118</v>
      </c>
      <c r="B26" s="62" t="s">
        <v>195</v>
      </c>
      <c r="C26" s="63">
        <v>104700</v>
      </c>
      <c r="D26" s="63">
        <v>47754.19</v>
      </c>
      <c r="E26" s="64">
        <v>56945.81</v>
      </c>
    </row>
    <row r="27" spans="1:5" ht="12.75">
      <c r="A27" s="61" t="s">
        <v>121</v>
      </c>
      <c r="B27" s="62" t="s">
        <v>196</v>
      </c>
      <c r="C27" s="63">
        <v>685100</v>
      </c>
      <c r="D27" s="63">
        <v>400776.79</v>
      </c>
      <c r="E27" s="64">
        <v>284323.21</v>
      </c>
    </row>
    <row r="28" spans="1:5" ht="22.5">
      <c r="A28" s="61" t="s">
        <v>122</v>
      </c>
      <c r="B28" s="62" t="s">
        <v>197</v>
      </c>
      <c r="C28" s="63">
        <v>685100</v>
      </c>
      <c r="D28" s="63">
        <v>400776.79</v>
      </c>
      <c r="E28" s="64">
        <v>284323.21</v>
      </c>
    </row>
    <row r="29" spans="1:5" ht="12.75">
      <c r="A29" s="61" t="s">
        <v>123</v>
      </c>
      <c r="B29" s="62" t="s">
        <v>198</v>
      </c>
      <c r="C29" s="63">
        <v>519100</v>
      </c>
      <c r="D29" s="63">
        <v>267493.21</v>
      </c>
      <c r="E29" s="64">
        <v>251606.79</v>
      </c>
    </row>
    <row r="30" spans="1:5" ht="12.75">
      <c r="A30" s="61" t="s">
        <v>124</v>
      </c>
      <c r="B30" s="62" t="s">
        <v>199</v>
      </c>
      <c r="C30" s="63">
        <v>166000</v>
      </c>
      <c r="D30" s="63">
        <v>133283.58</v>
      </c>
      <c r="E30" s="64">
        <v>32716.42</v>
      </c>
    </row>
    <row r="31" spans="1:5" ht="12.75">
      <c r="A31" s="61" t="s">
        <v>125</v>
      </c>
      <c r="B31" s="62" t="s">
        <v>200</v>
      </c>
      <c r="C31" s="63">
        <v>1000</v>
      </c>
      <c r="D31" s="63">
        <v>631.5</v>
      </c>
      <c r="E31" s="64">
        <v>368.5</v>
      </c>
    </row>
    <row r="32" spans="1:5" ht="12.75">
      <c r="A32" s="61" t="s">
        <v>126</v>
      </c>
      <c r="B32" s="62" t="s">
        <v>201</v>
      </c>
      <c r="C32" s="63">
        <v>1000</v>
      </c>
      <c r="D32" s="63">
        <v>631.5</v>
      </c>
      <c r="E32" s="64">
        <v>368.5</v>
      </c>
    </row>
    <row r="33" spans="1:5" ht="12.75">
      <c r="A33" s="61" t="s">
        <v>128</v>
      </c>
      <c r="B33" s="62" t="s">
        <v>202</v>
      </c>
      <c r="C33" s="63">
        <v>1000</v>
      </c>
      <c r="D33" s="63">
        <v>631.5</v>
      </c>
      <c r="E33" s="64">
        <v>368.5</v>
      </c>
    </row>
    <row r="34" spans="1:5" ht="12.75">
      <c r="A34" s="61" t="s">
        <v>203</v>
      </c>
      <c r="B34" s="62" t="s">
        <v>204</v>
      </c>
      <c r="C34" s="63">
        <v>3895.65</v>
      </c>
      <c r="D34" s="63">
        <v>3895.65</v>
      </c>
      <c r="E34" s="64">
        <v>0</v>
      </c>
    </row>
    <row r="35" spans="1:5" ht="12.75">
      <c r="A35" s="61" t="s">
        <v>129</v>
      </c>
      <c r="B35" s="62" t="s">
        <v>205</v>
      </c>
      <c r="C35" s="63">
        <v>3895.65</v>
      </c>
      <c r="D35" s="63">
        <v>3895.65</v>
      </c>
      <c r="E35" s="64">
        <v>0</v>
      </c>
    </row>
    <row r="36" spans="1:5" ht="12.75">
      <c r="A36" s="61" t="s">
        <v>130</v>
      </c>
      <c r="B36" s="62" t="s">
        <v>206</v>
      </c>
      <c r="C36" s="63">
        <v>3895.65</v>
      </c>
      <c r="D36" s="63">
        <v>3895.65</v>
      </c>
      <c r="E36" s="64">
        <v>0</v>
      </c>
    </row>
    <row r="37" spans="1:5" ht="12.75">
      <c r="A37" s="61" t="s">
        <v>131</v>
      </c>
      <c r="B37" s="62" t="s">
        <v>207</v>
      </c>
      <c r="C37" s="63">
        <v>14444</v>
      </c>
      <c r="D37" s="63">
        <v>9000</v>
      </c>
      <c r="E37" s="64">
        <v>5444</v>
      </c>
    </row>
    <row r="38" spans="1:5" ht="22.5">
      <c r="A38" s="61" t="s">
        <v>132</v>
      </c>
      <c r="B38" s="62" t="s">
        <v>208</v>
      </c>
      <c r="C38" s="63">
        <v>14444</v>
      </c>
      <c r="D38" s="63">
        <v>9000</v>
      </c>
      <c r="E38" s="64">
        <v>5444</v>
      </c>
    </row>
    <row r="39" spans="1:5" ht="12.75">
      <c r="A39" s="61" t="s">
        <v>129</v>
      </c>
      <c r="B39" s="62" t="s">
        <v>209</v>
      </c>
      <c r="C39" s="63">
        <v>14444</v>
      </c>
      <c r="D39" s="63">
        <v>9000</v>
      </c>
      <c r="E39" s="64">
        <v>5444</v>
      </c>
    </row>
    <row r="40" spans="1:5" ht="12.75">
      <c r="A40" s="61" t="s">
        <v>130</v>
      </c>
      <c r="B40" s="62" t="s">
        <v>210</v>
      </c>
      <c r="C40" s="63">
        <v>14444</v>
      </c>
      <c r="D40" s="63">
        <v>9000</v>
      </c>
      <c r="E40" s="64">
        <v>5444</v>
      </c>
    </row>
    <row r="41" spans="1:5" ht="22.5">
      <c r="A41" s="61" t="s">
        <v>71</v>
      </c>
      <c r="B41" s="62" t="s">
        <v>133</v>
      </c>
      <c r="C41" s="63">
        <v>346150</v>
      </c>
      <c r="D41" s="63">
        <v>178400</v>
      </c>
      <c r="E41" s="64">
        <v>167750</v>
      </c>
    </row>
    <row r="42" spans="1:5" ht="22.5">
      <c r="A42" s="61" t="s">
        <v>179</v>
      </c>
      <c r="B42" s="62" t="s">
        <v>211</v>
      </c>
      <c r="C42" s="63">
        <v>346150</v>
      </c>
      <c r="D42" s="63">
        <v>178400</v>
      </c>
      <c r="E42" s="64">
        <v>167750</v>
      </c>
    </row>
    <row r="43" spans="1:5" ht="12.75">
      <c r="A43" s="61" t="s">
        <v>112</v>
      </c>
      <c r="B43" s="62" t="s">
        <v>212</v>
      </c>
      <c r="C43" s="63">
        <v>346150</v>
      </c>
      <c r="D43" s="63">
        <v>178400</v>
      </c>
      <c r="E43" s="64">
        <v>167750</v>
      </c>
    </row>
    <row r="44" spans="1:5" ht="12.75">
      <c r="A44" s="61" t="s">
        <v>113</v>
      </c>
      <c r="B44" s="62" t="s">
        <v>213</v>
      </c>
      <c r="C44" s="63">
        <v>346150</v>
      </c>
      <c r="D44" s="63">
        <v>178400</v>
      </c>
      <c r="E44" s="64">
        <v>167750</v>
      </c>
    </row>
    <row r="45" spans="1:5" ht="12.75">
      <c r="A45" s="61" t="s">
        <v>134</v>
      </c>
      <c r="B45" s="62" t="s">
        <v>214</v>
      </c>
      <c r="C45" s="63">
        <v>15000</v>
      </c>
      <c r="D45" s="63">
        <v>6250</v>
      </c>
      <c r="E45" s="64">
        <v>8750</v>
      </c>
    </row>
    <row r="46" spans="1:5" ht="12.75">
      <c r="A46" s="61" t="s">
        <v>129</v>
      </c>
      <c r="B46" s="62" t="s">
        <v>215</v>
      </c>
      <c r="C46" s="63">
        <v>15000</v>
      </c>
      <c r="D46" s="63">
        <v>6250</v>
      </c>
      <c r="E46" s="64">
        <v>8750</v>
      </c>
    </row>
    <row r="47" spans="1:5" ht="12.75">
      <c r="A47" s="61" t="s">
        <v>130</v>
      </c>
      <c r="B47" s="62" t="s">
        <v>216</v>
      </c>
      <c r="C47" s="63">
        <v>15000</v>
      </c>
      <c r="D47" s="63">
        <v>6250</v>
      </c>
      <c r="E47" s="64">
        <v>8750</v>
      </c>
    </row>
    <row r="48" spans="1:5" ht="12.75">
      <c r="A48" s="61" t="s">
        <v>135</v>
      </c>
      <c r="B48" s="62" t="s">
        <v>217</v>
      </c>
      <c r="C48" s="63">
        <v>13150</v>
      </c>
      <c r="D48" s="63">
        <v>13150</v>
      </c>
      <c r="E48" s="64">
        <v>0</v>
      </c>
    </row>
    <row r="49" spans="1:5" ht="12.75">
      <c r="A49" s="61" t="s">
        <v>129</v>
      </c>
      <c r="B49" s="62" t="s">
        <v>218</v>
      </c>
      <c r="C49" s="63">
        <v>13150</v>
      </c>
      <c r="D49" s="63">
        <v>13150</v>
      </c>
      <c r="E49" s="64">
        <v>0</v>
      </c>
    </row>
    <row r="50" spans="1:5" ht="12.75">
      <c r="A50" s="61" t="s">
        <v>130</v>
      </c>
      <c r="B50" s="62" t="s">
        <v>219</v>
      </c>
      <c r="C50" s="63">
        <v>13150</v>
      </c>
      <c r="D50" s="63">
        <v>13150</v>
      </c>
      <c r="E50" s="64">
        <v>0</v>
      </c>
    </row>
    <row r="51" spans="1:5" ht="12.75">
      <c r="A51" s="61" t="s">
        <v>136</v>
      </c>
      <c r="B51" s="62" t="s">
        <v>220</v>
      </c>
      <c r="C51" s="63">
        <v>318000</v>
      </c>
      <c r="D51" s="63">
        <v>159000</v>
      </c>
      <c r="E51" s="64">
        <v>159000</v>
      </c>
    </row>
    <row r="52" spans="1:5" ht="12.75">
      <c r="A52" s="61" t="s">
        <v>129</v>
      </c>
      <c r="B52" s="62" t="s">
        <v>221</v>
      </c>
      <c r="C52" s="63">
        <v>318000</v>
      </c>
      <c r="D52" s="63">
        <v>159000</v>
      </c>
      <c r="E52" s="64">
        <v>159000</v>
      </c>
    </row>
    <row r="53" spans="1:5" ht="12.75">
      <c r="A53" s="61" t="s">
        <v>130</v>
      </c>
      <c r="B53" s="62" t="s">
        <v>222</v>
      </c>
      <c r="C53" s="63">
        <v>318000</v>
      </c>
      <c r="D53" s="63">
        <v>159000</v>
      </c>
      <c r="E53" s="64">
        <v>159000</v>
      </c>
    </row>
    <row r="54" spans="1:5" ht="12.75">
      <c r="A54" s="61" t="s">
        <v>1</v>
      </c>
      <c r="B54" s="62" t="s">
        <v>137</v>
      </c>
      <c r="C54" s="63">
        <v>10000</v>
      </c>
      <c r="D54" s="63">
        <v>0</v>
      </c>
      <c r="E54" s="64">
        <v>10000</v>
      </c>
    </row>
    <row r="55" spans="1:5" ht="12.75">
      <c r="A55" s="61" t="s">
        <v>138</v>
      </c>
      <c r="B55" s="62" t="s">
        <v>139</v>
      </c>
      <c r="C55" s="63">
        <v>10000</v>
      </c>
      <c r="D55" s="63">
        <v>0</v>
      </c>
      <c r="E55" s="64">
        <v>10000</v>
      </c>
    </row>
    <row r="56" spans="1:5" ht="22.5">
      <c r="A56" s="61" t="s">
        <v>223</v>
      </c>
      <c r="B56" s="62" t="s">
        <v>140</v>
      </c>
      <c r="C56" s="63">
        <v>10000</v>
      </c>
      <c r="D56" s="63">
        <v>0</v>
      </c>
      <c r="E56" s="64">
        <v>10000</v>
      </c>
    </row>
    <row r="57" spans="1:5" ht="12.75">
      <c r="A57" s="61" t="s">
        <v>141</v>
      </c>
      <c r="B57" s="62" t="s">
        <v>142</v>
      </c>
      <c r="C57" s="63">
        <v>10000</v>
      </c>
      <c r="D57" s="63">
        <v>0</v>
      </c>
      <c r="E57" s="64">
        <v>10000</v>
      </c>
    </row>
    <row r="58" spans="1:5" ht="12.75">
      <c r="A58" s="61" t="s">
        <v>125</v>
      </c>
      <c r="B58" s="62" t="s">
        <v>143</v>
      </c>
      <c r="C58" s="63">
        <v>10000</v>
      </c>
      <c r="D58" s="63">
        <v>0</v>
      </c>
      <c r="E58" s="64">
        <v>10000</v>
      </c>
    </row>
    <row r="59" spans="1:5" ht="12.75">
      <c r="A59" s="61" t="s">
        <v>144</v>
      </c>
      <c r="B59" s="62" t="s">
        <v>224</v>
      </c>
      <c r="C59" s="63">
        <v>10000</v>
      </c>
      <c r="D59" s="63">
        <v>0</v>
      </c>
      <c r="E59" s="64">
        <v>10000</v>
      </c>
    </row>
    <row r="60" spans="1:5" ht="12.75">
      <c r="A60" s="61" t="s">
        <v>2</v>
      </c>
      <c r="B60" s="62" t="s">
        <v>145</v>
      </c>
      <c r="C60" s="63">
        <v>215030</v>
      </c>
      <c r="D60" s="63">
        <v>0</v>
      </c>
      <c r="E60" s="64">
        <v>215030</v>
      </c>
    </row>
    <row r="61" spans="1:5" ht="22.5">
      <c r="A61" s="61" t="s">
        <v>179</v>
      </c>
      <c r="B61" s="62" t="s">
        <v>225</v>
      </c>
      <c r="C61" s="63">
        <v>215030</v>
      </c>
      <c r="D61" s="63">
        <v>0</v>
      </c>
      <c r="E61" s="64">
        <v>215030</v>
      </c>
    </row>
    <row r="62" spans="1:5" ht="12.75">
      <c r="A62" s="61" t="s">
        <v>112</v>
      </c>
      <c r="B62" s="62" t="s">
        <v>226</v>
      </c>
      <c r="C62" s="63">
        <v>215030</v>
      </c>
      <c r="D62" s="63">
        <v>0</v>
      </c>
      <c r="E62" s="64">
        <v>215030</v>
      </c>
    </row>
    <row r="63" spans="1:5" ht="33.75">
      <c r="A63" s="61" t="s">
        <v>227</v>
      </c>
      <c r="B63" s="62" t="s">
        <v>228</v>
      </c>
      <c r="C63" s="63">
        <v>85000</v>
      </c>
      <c r="D63" s="63">
        <v>0</v>
      </c>
      <c r="E63" s="64">
        <v>85000</v>
      </c>
    </row>
    <row r="64" spans="1:5" ht="12.75">
      <c r="A64" s="61" t="s">
        <v>146</v>
      </c>
      <c r="B64" s="62" t="s">
        <v>229</v>
      </c>
      <c r="C64" s="63">
        <v>85000</v>
      </c>
      <c r="D64" s="63">
        <v>0</v>
      </c>
      <c r="E64" s="64">
        <v>85000</v>
      </c>
    </row>
    <row r="65" spans="1:5" ht="12.75">
      <c r="A65" s="61" t="s">
        <v>121</v>
      </c>
      <c r="B65" s="62" t="s">
        <v>230</v>
      </c>
      <c r="C65" s="63">
        <v>85000</v>
      </c>
      <c r="D65" s="63">
        <v>0</v>
      </c>
      <c r="E65" s="64">
        <v>85000</v>
      </c>
    </row>
    <row r="66" spans="1:5" ht="22.5">
      <c r="A66" s="61" t="s">
        <v>122</v>
      </c>
      <c r="B66" s="62" t="s">
        <v>231</v>
      </c>
      <c r="C66" s="63">
        <v>85000</v>
      </c>
      <c r="D66" s="63">
        <v>0</v>
      </c>
      <c r="E66" s="64">
        <v>85000</v>
      </c>
    </row>
    <row r="67" spans="1:5" ht="12.75">
      <c r="A67" s="61" t="s">
        <v>123</v>
      </c>
      <c r="B67" s="62" t="s">
        <v>232</v>
      </c>
      <c r="C67" s="63">
        <v>85000</v>
      </c>
      <c r="D67" s="63">
        <v>0</v>
      </c>
      <c r="E67" s="64">
        <v>85000</v>
      </c>
    </row>
    <row r="68" spans="1:5" ht="22.5">
      <c r="A68" s="61" t="s">
        <v>233</v>
      </c>
      <c r="B68" s="62" t="s">
        <v>234</v>
      </c>
      <c r="C68" s="63">
        <v>10000</v>
      </c>
      <c r="D68" s="63">
        <v>0</v>
      </c>
      <c r="E68" s="64">
        <v>10000</v>
      </c>
    </row>
    <row r="69" spans="1:5" ht="22.5">
      <c r="A69" s="61" t="s">
        <v>235</v>
      </c>
      <c r="B69" s="62" t="s">
        <v>236</v>
      </c>
      <c r="C69" s="63">
        <v>10000</v>
      </c>
      <c r="D69" s="63">
        <v>0</v>
      </c>
      <c r="E69" s="64">
        <v>10000</v>
      </c>
    </row>
    <row r="70" spans="1:5" ht="12.75">
      <c r="A70" s="61" t="s">
        <v>121</v>
      </c>
      <c r="B70" s="62" t="s">
        <v>237</v>
      </c>
      <c r="C70" s="63">
        <v>10000</v>
      </c>
      <c r="D70" s="63">
        <v>0</v>
      </c>
      <c r="E70" s="64">
        <v>10000</v>
      </c>
    </row>
    <row r="71" spans="1:5" ht="22.5">
      <c r="A71" s="61" t="s">
        <v>122</v>
      </c>
      <c r="B71" s="62" t="s">
        <v>238</v>
      </c>
      <c r="C71" s="63">
        <v>10000</v>
      </c>
      <c r="D71" s="63">
        <v>0</v>
      </c>
      <c r="E71" s="64">
        <v>10000</v>
      </c>
    </row>
    <row r="72" spans="1:5" ht="12.75">
      <c r="A72" s="61" t="s">
        <v>123</v>
      </c>
      <c r="B72" s="62" t="s">
        <v>239</v>
      </c>
      <c r="C72" s="63">
        <v>10000</v>
      </c>
      <c r="D72" s="63">
        <v>0</v>
      </c>
      <c r="E72" s="64">
        <v>10000</v>
      </c>
    </row>
    <row r="73" spans="1:5" ht="22.5">
      <c r="A73" s="61" t="s">
        <v>240</v>
      </c>
      <c r="B73" s="62" t="s">
        <v>241</v>
      </c>
      <c r="C73" s="63">
        <v>120030</v>
      </c>
      <c r="D73" s="63">
        <v>0</v>
      </c>
      <c r="E73" s="64">
        <v>120030</v>
      </c>
    </row>
    <row r="74" spans="1:5" ht="12.75">
      <c r="A74" s="61" t="s">
        <v>242</v>
      </c>
      <c r="B74" s="62" t="s">
        <v>243</v>
      </c>
      <c r="C74" s="63">
        <v>120030</v>
      </c>
      <c r="D74" s="63">
        <v>0</v>
      </c>
      <c r="E74" s="64">
        <v>120030</v>
      </c>
    </row>
    <row r="75" spans="1:5" ht="12.75">
      <c r="A75" s="61" t="s">
        <v>121</v>
      </c>
      <c r="B75" s="62" t="s">
        <v>244</v>
      </c>
      <c r="C75" s="63">
        <v>120030</v>
      </c>
      <c r="D75" s="63">
        <v>0</v>
      </c>
      <c r="E75" s="64">
        <v>120030</v>
      </c>
    </row>
    <row r="76" spans="1:5" ht="22.5">
      <c r="A76" s="61" t="s">
        <v>122</v>
      </c>
      <c r="B76" s="62" t="s">
        <v>245</v>
      </c>
      <c r="C76" s="63">
        <v>120030</v>
      </c>
      <c r="D76" s="63">
        <v>0</v>
      </c>
      <c r="E76" s="64">
        <v>120030</v>
      </c>
    </row>
    <row r="77" spans="1:5" ht="12.75">
      <c r="A77" s="61" t="s">
        <v>123</v>
      </c>
      <c r="B77" s="62" t="s">
        <v>246</v>
      </c>
      <c r="C77" s="63">
        <v>120030</v>
      </c>
      <c r="D77" s="63">
        <v>0</v>
      </c>
      <c r="E77" s="64">
        <v>120030</v>
      </c>
    </row>
    <row r="78" spans="1:5" ht="12.75">
      <c r="A78" s="61" t="s">
        <v>147</v>
      </c>
      <c r="B78" s="62" t="s">
        <v>148</v>
      </c>
      <c r="C78" s="63">
        <v>128500</v>
      </c>
      <c r="D78" s="63">
        <v>64243.18</v>
      </c>
      <c r="E78" s="64">
        <v>64256.82</v>
      </c>
    </row>
    <row r="79" spans="1:5" ht="12.75">
      <c r="A79" s="61" t="s">
        <v>22</v>
      </c>
      <c r="B79" s="62" t="s">
        <v>149</v>
      </c>
      <c r="C79" s="63">
        <v>128500</v>
      </c>
      <c r="D79" s="63">
        <v>64243.18</v>
      </c>
      <c r="E79" s="64">
        <v>64256.82</v>
      </c>
    </row>
    <row r="80" spans="1:5" ht="22.5">
      <c r="A80" s="61" t="s">
        <v>179</v>
      </c>
      <c r="B80" s="62" t="s">
        <v>247</v>
      </c>
      <c r="C80" s="63">
        <v>128500</v>
      </c>
      <c r="D80" s="63">
        <v>64243.18</v>
      </c>
      <c r="E80" s="64">
        <v>64256.82</v>
      </c>
    </row>
    <row r="81" spans="1:5" ht="12.75">
      <c r="A81" s="61" t="s">
        <v>112</v>
      </c>
      <c r="B81" s="62" t="s">
        <v>248</v>
      </c>
      <c r="C81" s="63">
        <v>128500</v>
      </c>
      <c r="D81" s="63">
        <v>64243.18</v>
      </c>
      <c r="E81" s="64">
        <v>64256.82</v>
      </c>
    </row>
    <row r="82" spans="1:5" ht="12.75">
      <c r="A82" s="61" t="s">
        <v>150</v>
      </c>
      <c r="B82" s="62" t="s">
        <v>249</v>
      </c>
      <c r="C82" s="63">
        <v>128500</v>
      </c>
      <c r="D82" s="63">
        <v>64243.18</v>
      </c>
      <c r="E82" s="64">
        <v>64256.82</v>
      </c>
    </row>
    <row r="83" spans="1:5" ht="22.5">
      <c r="A83" s="61" t="s">
        <v>151</v>
      </c>
      <c r="B83" s="62" t="s">
        <v>250</v>
      </c>
      <c r="C83" s="63">
        <v>128500</v>
      </c>
      <c r="D83" s="63">
        <v>64243.18</v>
      </c>
      <c r="E83" s="64">
        <v>64256.82</v>
      </c>
    </row>
    <row r="84" spans="1:5" ht="33.75">
      <c r="A84" s="61" t="s">
        <v>115</v>
      </c>
      <c r="B84" s="62" t="s">
        <v>251</v>
      </c>
      <c r="C84" s="63">
        <v>128500</v>
      </c>
      <c r="D84" s="63">
        <v>64243.18</v>
      </c>
      <c r="E84" s="64">
        <v>64256.82</v>
      </c>
    </row>
    <row r="85" spans="1:5" ht="12.75">
      <c r="A85" s="61" t="s">
        <v>116</v>
      </c>
      <c r="B85" s="62" t="s">
        <v>252</v>
      </c>
      <c r="C85" s="63">
        <v>128500</v>
      </c>
      <c r="D85" s="63">
        <v>64243.18</v>
      </c>
      <c r="E85" s="64">
        <v>64256.82</v>
      </c>
    </row>
    <row r="86" spans="1:5" ht="12.75">
      <c r="A86" s="61" t="s">
        <v>117</v>
      </c>
      <c r="B86" s="62" t="s">
        <v>253</v>
      </c>
      <c r="C86" s="63">
        <v>98700</v>
      </c>
      <c r="D86" s="63">
        <v>49341.9</v>
      </c>
      <c r="E86" s="64">
        <v>49358.1</v>
      </c>
    </row>
    <row r="87" spans="1:5" ht="22.5">
      <c r="A87" s="61" t="s">
        <v>118</v>
      </c>
      <c r="B87" s="62" t="s">
        <v>254</v>
      </c>
      <c r="C87" s="63">
        <v>29800</v>
      </c>
      <c r="D87" s="63">
        <v>14901.28</v>
      </c>
      <c r="E87" s="64">
        <v>14898.72</v>
      </c>
    </row>
    <row r="88" spans="1:5" ht="12.75">
      <c r="A88" s="61" t="s">
        <v>152</v>
      </c>
      <c r="B88" s="62" t="s">
        <v>153</v>
      </c>
      <c r="C88" s="63">
        <v>224312</v>
      </c>
      <c r="D88" s="63">
        <v>117009.6</v>
      </c>
      <c r="E88" s="64">
        <v>107302.4</v>
      </c>
    </row>
    <row r="89" spans="1:5" ht="22.5">
      <c r="A89" s="61" t="s">
        <v>72</v>
      </c>
      <c r="B89" s="62" t="s">
        <v>154</v>
      </c>
      <c r="C89" s="63">
        <v>224312</v>
      </c>
      <c r="D89" s="63">
        <v>117009.6</v>
      </c>
      <c r="E89" s="64">
        <v>107302.4</v>
      </c>
    </row>
    <row r="90" spans="1:5" ht="22.5">
      <c r="A90" s="61" t="s">
        <v>179</v>
      </c>
      <c r="B90" s="62" t="s">
        <v>255</v>
      </c>
      <c r="C90" s="63">
        <v>224312</v>
      </c>
      <c r="D90" s="63">
        <v>117009.6</v>
      </c>
      <c r="E90" s="64">
        <v>107302.4</v>
      </c>
    </row>
    <row r="91" spans="1:5" ht="12.75">
      <c r="A91" s="61" t="s">
        <v>112</v>
      </c>
      <c r="B91" s="62" t="s">
        <v>256</v>
      </c>
      <c r="C91" s="63">
        <v>224312</v>
      </c>
      <c r="D91" s="63">
        <v>117009.6</v>
      </c>
      <c r="E91" s="64">
        <v>107302.4</v>
      </c>
    </row>
    <row r="92" spans="1:5" ht="22.5">
      <c r="A92" s="61" t="s">
        <v>257</v>
      </c>
      <c r="B92" s="62" t="s">
        <v>258</v>
      </c>
      <c r="C92" s="63">
        <v>224312</v>
      </c>
      <c r="D92" s="63">
        <v>117009.6</v>
      </c>
      <c r="E92" s="64">
        <v>107302.4</v>
      </c>
    </row>
    <row r="93" spans="1:5" ht="22.5">
      <c r="A93" s="61" t="s">
        <v>259</v>
      </c>
      <c r="B93" s="62" t="s">
        <v>260</v>
      </c>
      <c r="C93" s="63">
        <v>224312</v>
      </c>
      <c r="D93" s="63">
        <v>117009.6</v>
      </c>
      <c r="E93" s="64">
        <v>107302.4</v>
      </c>
    </row>
    <row r="94" spans="1:5" ht="12.75">
      <c r="A94" s="61" t="s">
        <v>121</v>
      </c>
      <c r="B94" s="62" t="s">
        <v>261</v>
      </c>
      <c r="C94" s="63">
        <v>224312</v>
      </c>
      <c r="D94" s="63">
        <v>117009.6</v>
      </c>
      <c r="E94" s="64">
        <v>107302.4</v>
      </c>
    </row>
    <row r="95" spans="1:5" ht="22.5">
      <c r="A95" s="61" t="s">
        <v>122</v>
      </c>
      <c r="B95" s="62" t="s">
        <v>262</v>
      </c>
      <c r="C95" s="63">
        <v>224312</v>
      </c>
      <c r="D95" s="63">
        <v>117009.6</v>
      </c>
      <c r="E95" s="64">
        <v>107302.4</v>
      </c>
    </row>
    <row r="96" spans="1:5" ht="12.75">
      <c r="A96" s="61" t="s">
        <v>123</v>
      </c>
      <c r="B96" s="62" t="s">
        <v>263</v>
      </c>
      <c r="C96" s="63">
        <v>224312</v>
      </c>
      <c r="D96" s="63">
        <v>117009.6</v>
      </c>
      <c r="E96" s="64">
        <v>107302.4</v>
      </c>
    </row>
    <row r="97" spans="1:5" ht="12.75">
      <c r="A97" s="61" t="s">
        <v>155</v>
      </c>
      <c r="B97" s="62" t="s">
        <v>156</v>
      </c>
      <c r="C97" s="63">
        <v>600000</v>
      </c>
      <c r="D97" s="63">
        <v>411210.6</v>
      </c>
      <c r="E97" s="64">
        <v>188789.4</v>
      </c>
    </row>
    <row r="98" spans="1:5" ht="12.75">
      <c r="A98" s="61" t="s">
        <v>23</v>
      </c>
      <c r="B98" s="62" t="s">
        <v>157</v>
      </c>
      <c r="C98" s="63">
        <v>600000</v>
      </c>
      <c r="D98" s="63">
        <v>411210.6</v>
      </c>
      <c r="E98" s="64">
        <v>188789.4</v>
      </c>
    </row>
    <row r="99" spans="1:5" ht="22.5">
      <c r="A99" s="61" t="s">
        <v>179</v>
      </c>
      <c r="B99" s="62" t="s">
        <v>264</v>
      </c>
      <c r="C99" s="63">
        <v>600000</v>
      </c>
      <c r="D99" s="63">
        <v>411210.6</v>
      </c>
      <c r="E99" s="64">
        <v>188789.4</v>
      </c>
    </row>
    <row r="100" spans="1:5" ht="12.75">
      <c r="A100" s="61" t="s">
        <v>112</v>
      </c>
      <c r="B100" s="62" t="s">
        <v>265</v>
      </c>
      <c r="C100" s="63">
        <v>600000</v>
      </c>
      <c r="D100" s="63">
        <v>411210.6</v>
      </c>
      <c r="E100" s="64">
        <v>188789.4</v>
      </c>
    </row>
    <row r="101" spans="1:5" ht="22.5">
      <c r="A101" s="61" t="s">
        <v>158</v>
      </c>
      <c r="B101" s="62" t="s">
        <v>266</v>
      </c>
      <c r="C101" s="63">
        <v>600000</v>
      </c>
      <c r="D101" s="63">
        <v>411210.6</v>
      </c>
      <c r="E101" s="64">
        <v>188789.4</v>
      </c>
    </row>
    <row r="102" spans="1:5" ht="22.5">
      <c r="A102" s="61" t="s">
        <v>159</v>
      </c>
      <c r="B102" s="62" t="s">
        <v>267</v>
      </c>
      <c r="C102" s="63">
        <v>600000</v>
      </c>
      <c r="D102" s="63">
        <v>411210.6</v>
      </c>
      <c r="E102" s="64">
        <v>188789.4</v>
      </c>
    </row>
    <row r="103" spans="1:5" ht="12.75">
      <c r="A103" s="61" t="s">
        <v>121</v>
      </c>
      <c r="B103" s="62" t="s">
        <v>268</v>
      </c>
      <c r="C103" s="63">
        <v>600000</v>
      </c>
      <c r="D103" s="63">
        <v>411210.6</v>
      </c>
      <c r="E103" s="64">
        <v>188789.4</v>
      </c>
    </row>
    <row r="104" spans="1:5" ht="22.5">
      <c r="A104" s="61" t="s">
        <v>122</v>
      </c>
      <c r="B104" s="62" t="s">
        <v>269</v>
      </c>
      <c r="C104" s="63">
        <v>600000</v>
      </c>
      <c r="D104" s="63">
        <v>411210.6</v>
      </c>
      <c r="E104" s="64">
        <v>188789.4</v>
      </c>
    </row>
    <row r="105" spans="1:5" ht="12.75">
      <c r="A105" s="61" t="s">
        <v>123</v>
      </c>
      <c r="B105" s="62" t="s">
        <v>270</v>
      </c>
      <c r="C105" s="63">
        <v>250000</v>
      </c>
      <c r="D105" s="63">
        <v>86623.68</v>
      </c>
      <c r="E105" s="64">
        <v>163376.32</v>
      </c>
    </row>
    <row r="106" spans="1:5" ht="12.75">
      <c r="A106" s="61" t="s">
        <v>124</v>
      </c>
      <c r="B106" s="62" t="s">
        <v>271</v>
      </c>
      <c r="C106" s="63">
        <v>350000</v>
      </c>
      <c r="D106" s="63">
        <v>324586.92</v>
      </c>
      <c r="E106" s="64">
        <v>25413.08</v>
      </c>
    </row>
    <row r="107" spans="1:5" ht="12.75">
      <c r="A107" s="61" t="s">
        <v>160</v>
      </c>
      <c r="B107" s="62" t="s">
        <v>161</v>
      </c>
      <c r="C107" s="63">
        <v>248280.35</v>
      </c>
      <c r="D107" s="63">
        <v>107447.8</v>
      </c>
      <c r="E107" s="64">
        <v>140832.55</v>
      </c>
    </row>
    <row r="108" spans="1:5" ht="12.75">
      <c r="A108" s="61" t="s">
        <v>178</v>
      </c>
      <c r="B108" s="62" t="s">
        <v>272</v>
      </c>
      <c r="C108" s="63">
        <v>198869.2</v>
      </c>
      <c r="D108" s="63">
        <v>77596</v>
      </c>
      <c r="E108" s="64">
        <v>121273.2</v>
      </c>
    </row>
    <row r="109" spans="1:5" ht="22.5">
      <c r="A109" s="61" t="s">
        <v>179</v>
      </c>
      <c r="B109" s="62" t="s">
        <v>273</v>
      </c>
      <c r="C109" s="63">
        <v>198869.2</v>
      </c>
      <c r="D109" s="63">
        <v>77596</v>
      </c>
      <c r="E109" s="64">
        <v>121273.2</v>
      </c>
    </row>
    <row r="110" spans="1:5" ht="12.75">
      <c r="A110" s="61" t="s">
        <v>112</v>
      </c>
      <c r="B110" s="62" t="s">
        <v>274</v>
      </c>
      <c r="C110" s="63">
        <v>198869.2</v>
      </c>
      <c r="D110" s="63">
        <v>77596</v>
      </c>
      <c r="E110" s="64">
        <v>121273.2</v>
      </c>
    </row>
    <row r="111" spans="1:5" ht="22.5">
      <c r="A111" s="61" t="s">
        <v>275</v>
      </c>
      <c r="B111" s="62" t="s">
        <v>276</v>
      </c>
      <c r="C111" s="63">
        <v>198869.2</v>
      </c>
      <c r="D111" s="63">
        <v>77596</v>
      </c>
      <c r="E111" s="64">
        <v>121273.2</v>
      </c>
    </row>
    <row r="112" spans="1:5" ht="22.5">
      <c r="A112" s="61" t="s">
        <v>277</v>
      </c>
      <c r="B112" s="62" t="s">
        <v>278</v>
      </c>
      <c r="C112" s="63">
        <v>198869.2</v>
      </c>
      <c r="D112" s="63">
        <v>77596</v>
      </c>
      <c r="E112" s="64">
        <v>121273.2</v>
      </c>
    </row>
    <row r="113" spans="1:5" ht="12.75">
      <c r="A113" s="61" t="s">
        <v>121</v>
      </c>
      <c r="B113" s="62" t="s">
        <v>279</v>
      </c>
      <c r="C113" s="63">
        <v>198869.2</v>
      </c>
      <c r="D113" s="63">
        <v>77596</v>
      </c>
      <c r="E113" s="64">
        <v>121273.2</v>
      </c>
    </row>
    <row r="114" spans="1:5" ht="22.5">
      <c r="A114" s="61" t="s">
        <v>122</v>
      </c>
      <c r="B114" s="62" t="s">
        <v>280</v>
      </c>
      <c r="C114" s="63">
        <v>198869.2</v>
      </c>
      <c r="D114" s="63">
        <v>77596</v>
      </c>
      <c r="E114" s="64">
        <v>121273.2</v>
      </c>
    </row>
    <row r="115" spans="1:5" ht="12.75">
      <c r="A115" s="61" t="s">
        <v>123</v>
      </c>
      <c r="B115" s="62" t="s">
        <v>281</v>
      </c>
      <c r="C115" s="63">
        <v>198869.2</v>
      </c>
      <c r="D115" s="63">
        <v>77596</v>
      </c>
      <c r="E115" s="64">
        <v>121273.2</v>
      </c>
    </row>
    <row r="116" spans="1:5" ht="12.75">
      <c r="A116" s="61" t="s">
        <v>24</v>
      </c>
      <c r="B116" s="62" t="s">
        <v>162</v>
      </c>
      <c r="C116" s="63">
        <v>49411.15</v>
      </c>
      <c r="D116" s="63">
        <v>29851.8</v>
      </c>
      <c r="E116" s="64">
        <v>19559.35</v>
      </c>
    </row>
    <row r="117" spans="1:5" ht="22.5">
      <c r="A117" s="61" t="s">
        <v>179</v>
      </c>
      <c r="B117" s="62" t="s">
        <v>282</v>
      </c>
      <c r="C117" s="63">
        <v>49411.15</v>
      </c>
      <c r="D117" s="63">
        <v>29851.8</v>
      </c>
      <c r="E117" s="64">
        <v>19559.35</v>
      </c>
    </row>
    <row r="118" spans="1:5" ht="12.75">
      <c r="A118" s="61" t="s">
        <v>112</v>
      </c>
      <c r="B118" s="62" t="s">
        <v>283</v>
      </c>
      <c r="C118" s="63">
        <v>49411.15</v>
      </c>
      <c r="D118" s="63">
        <v>29851.8</v>
      </c>
      <c r="E118" s="64">
        <v>19559.35</v>
      </c>
    </row>
    <row r="119" spans="1:5" ht="22.5">
      <c r="A119" s="61" t="s">
        <v>275</v>
      </c>
      <c r="B119" s="62" t="s">
        <v>284</v>
      </c>
      <c r="C119" s="63">
        <v>49411.15</v>
      </c>
      <c r="D119" s="63">
        <v>29851.8</v>
      </c>
      <c r="E119" s="64">
        <v>19559.35</v>
      </c>
    </row>
    <row r="120" spans="1:5" ht="12.75">
      <c r="A120" s="61" t="s">
        <v>285</v>
      </c>
      <c r="B120" s="62" t="s">
        <v>286</v>
      </c>
      <c r="C120" s="63">
        <v>11911.15</v>
      </c>
      <c r="D120" s="63">
        <v>9851.8</v>
      </c>
      <c r="E120" s="64">
        <v>2059.35</v>
      </c>
    </row>
    <row r="121" spans="1:5" ht="12.75">
      <c r="A121" s="61" t="s">
        <v>121</v>
      </c>
      <c r="B121" s="62" t="s">
        <v>287</v>
      </c>
      <c r="C121" s="63">
        <v>11911.15</v>
      </c>
      <c r="D121" s="63">
        <v>9851.8</v>
      </c>
      <c r="E121" s="64">
        <v>2059.35</v>
      </c>
    </row>
    <row r="122" spans="1:5" ht="22.5">
      <c r="A122" s="61" t="s">
        <v>122</v>
      </c>
      <c r="B122" s="62" t="s">
        <v>288</v>
      </c>
      <c r="C122" s="63">
        <v>11911.15</v>
      </c>
      <c r="D122" s="63">
        <v>9851.8</v>
      </c>
      <c r="E122" s="64">
        <v>2059.35</v>
      </c>
    </row>
    <row r="123" spans="1:5" ht="12.75">
      <c r="A123" s="61" t="s">
        <v>123</v>
      </c>
      <c r="B123" s="62" t="s">
        <v>289</v>
      </c>
      <c r="C123" s="63">
        <v>11911.15</v>
      </c>
      <c r="D123" s="63">
        <v>9851.8</v>
      </c>
      <c r="E123" s="64">
        <v>2059.35</v>
      </c>
    </row>
    <row r="124" spans="1:5" ht="12.75">
      <c r="A124" s="61" t="s">
        <v>290</v>
      </c>
      <c r="B124" s="62" t="s">
        <v>291</v>
      </c>
      <c r="C124" s="63">
        <v>37500</v>
      </c>
      <c r="D124" s="63">
        <v>20000</v>
      </c>
      <c r="E124" s="64">
        <v>17500</v>
      </c>
    </row>
    <row r="125" spans="1:5" ht="12.75">
      <c r="A125" s="61" t="s">
        <v>125</v>
      </c>
      <c r="B125" s="62" t="s">
        <v>292</v>
      </c>
      <c r="C125" s="63">
        <v>37500</v>
      </c>
      <c r="D125" s="63">
        <v>20000</v>
      </c>
      <c r="E125" s="64">
        <v>17500</v>
      </c>
    </row>
    <row r="126" spans="1:5" ht="12.75">
      <c r="A126" s="61" t="s">
        <v>126</v>
      </c>
      <c r="B126" s="62" t="s">
        <v>293</v>
      </c>
      <c r="C126" s="63">
        <v>37500</v>
      </c>
      <c r="D126" s="63">
        <v>20000</v>
      </c>
      <c r="E126" s="64">
        <v>17500</v>
      </c>
    </row>
    <row r="127" spans="1:5" ht="12.75">
      <c r="A127" s="61" t="s">
        <v>127</v>
      </c>
      <c r="B127" s="62" t="s">
        <v>294</v>
      </c>
      <c r="C127" s="63">
        <v>37500</v>
      </c>
      <c r="D127" s="63">
        <v>20000</v>
      </c>
      <c r="E127" s="64">
        <v>17500</v>
      </c>
    </row>
    <row r="128" spans="1:5" ht="12.75">
      <c r="A128" s="61" t="s">
        <v>73</v>
      </c>
      <c r="B128" s="62" t="s">
        <v>163</v>
      </c>
      <c r="C128" s="63">
        <v>738846</v>
      </c>
      <c r="D128" s="63">
        <v>449925.93</v>
      </c>
      <c r="E128" s="64">
        <v>288920.07</v>
      </c>
    </row>
    <row r="129" spans="1:5" ht="12.75">
      <c r="A129" s="61" t="s">
        <v>6</v>
      </c>
      <c r="B129" s="62" t="s">
        <v>164</v>
      </c>
      <c r="C129" s="63">
        <v>738846</v>
      </c>
      <c r="D129" s="63">
        <v>449925.93</v>
      </c>
      <c r="E129" s="64">
        <v>288920.07</v>
      </c>
    </row>
    <row r="130" spans="1:5" ht="22.5">
      <c r="A130" s="61" t="s">
        <v>179</v>
      </c>
      <c r="B130" s="62" t="s">
        <v>295</v>
      </c>
      <c r="C130" s="63">
        <v>738846</v>
      </c>
      <c r="D130" s="63">
        <v>449925.93</v>
      </c>
      <c r="E130" s="64">
        <v>288920.07</v>
      </c>
    </row>
    <row r="131" spans="1:5" ht="12.75">
      <c r="A131" s="61" t="s">
        <v>112</v>
      </c>
      <c r="B131" s="62" t="s">
        <v>296</v>
      </c>
      <c r="C131" s="63">
        <v>738846</v>
      </c>
      <c r="D131" s="63">
        <v>449925.93</v>
      </c>
      <c r="E131" s="64">
        <v>288920.07</v>
      </c>
    </row>
    <row r="132" spans="1:5" ht="22.5">
      <c r="A132" s="61" t="s">
        <v>165</v>
      </c>
      <c r="B132" s="62" t="s">
        <v>297</v>
      </c>
      <c r="C132" s="63">
        <v>738846</v>
      </c>
      <c r="D132" s="63">
        <v>449925.93</v>
      </c>
      <c r="E132" s="64">
        <v>288920.07</v>
      </c>
    </row>
    <row r="133" spans="1:5" ht="22.5">
      <c r="A133" s="61" t="s">
        <v>166</v>
      </c>
      <c r="B133" s="62" t="s">
        <v>298</v>
      </c>
      <c r="C133" s="63">
        <v>318846</v>
      </c>
      <c r="D133" s="63">
        <v>239925.93</v>
      </c>
      <c r="E133" s="64">
        <v>78920.07</v>
      </c>
    </row>
    <row r="134" spans="1:5" ht="12.75">
      <c r="A134" s="61" t="s">
        <v>121</v>
      </c>
      <c r="B134" s="62" t="s">
        <v>299</v>
      </c>
      <c r="C134" s="63">
        <v>318846</v>
      </c>
      <c r="D134" s="63">
        <v>239925.93</v>
      </c>
      <c r="E134" s="64">
        <v>78920.07</v>
      </c>
    </row>
    <row r="135" spans="1:5" ht="22.5">
      <c r="A135" s="61" t="s">
        <v>122</v>
      </c>
      <c r="B135" s="62" t="s">
        <v>300</v>
      </c>
      <c r="C135" s="63">
        <v>318846</v>
      </c>
      <c r="D135" s="63">
        <v>239925.93</v>
      </c>
      <c r="E135" s="64">
        <v>78920.07</v>
      </c>
    </row>
    <row r="136" spans="1:5" ht="12.75">
      <c r="A136" s="61" t="s">
        <v>123</v>
      </c>
      <c r="B136" s="62" t="s">
        <v>301</v>
      </c>
      <c r="C136" s="63">
        <v>70878</v>
      </c>
      <c r="D136" s="63">
        <v>48845.6</v>
      </c>
      <c r="E136" s="64">
        <v>22032.4</v>
      </c>
    </row>
    <row r="137" spans="1:5" ht="12.75">
      <c r="A137" s="61" t="s">
        <v>124</v>
      </c>
      <c r="B137" s="62" t="s">
        <v>302</v>
      </c>
      <c r="C137" s="63">
        <v>247968</v>
      </c>
      <c r="D137" s="63">
        <v>191080.33</v>
      </c>
      <c r="E137" s="64">
        <v>56887.67</v>
      </c>
    </row>
    <row r="138" spans="1:5" ht="22.5">
      <c r="A138" s="61" t="s">
        <v>167</v>
      </c>
      <c r="B138" s="62" t="s">
        <v>303</v>
      </c>
      <c r="C138" s="63">
        <v>420000</v>
      </c>
      <c r="D138" s="63">
        <v>210000</v>
      </c>
      <c r="E138" s="64">
        <v>210000</v>
      </c>
    </row>
    <row r="139" spans="1:5" ht="12.75">
      <c r="A139" s="61" t="s">
        <v>129</v>
      </c>
      <c r="B139" s="62" t="s">
        <v>304</v>
      </c>
      <c r="C139" s="63">
        <v>420000</v>
      </c>
      <c r="D139" s="63">
        <v>210000</v>
      </c>
      <c r="E139" s="64">
        <v>210000</v>
      </c>
    </row>
    <row r="140" spans="1:5" ht="12.75">
      <c r="A140" s="61" t="s">
        <v>130</v>
      </c>
      <c r="B140" s="62" t="s">
        <v>305</v>
      </c>
      <c r="C140" s="63">
        <v>420000</v>
      </c>
      <c r="D140" s="63">
        <v>210000</v>
      </c>
      <c r="E140" s="64">
        <v>210000</v>
      </c>
    </row>
    <row r="141" spans="1:5" ht="12.75">
      <c r="A141" s="61" t="s">
        <v>74</v>
      </c>
      <c r="B141" s="62" t="s">
        <v>168</v>
      </c>
      <c r="C141" s="63">
        <v>1083700</v>
      </c>
      <c r="D141" s="63">
        <v>0</v>
      </c>
      <c r="E141" s="64">
        <v>1083700</v>
      </c>
    </row>
    <row r="142" spans="1:5" ht="12.75">
      <c r="A142" s="61" t="s">
        <v>169</v>
      </c>
      <c r="B142" s="62" t="s">
        <v>170</v>
      </c>
      <c r="C142" s="63">
        <v>1083700</v>
      </c>
      <c r="D142" s="63">
        <v>0</v>
      </c>
      <c r="E142" s="64">
        <v>1083700</v>
      </c>
    </row>
    <row r="143" spans="1:5" ht="22.5">
      <c r="A143" s="61" t="s">
        <v>179</v>
      </c>
      <c r="B143" s="62" t="s">
        <v>306</v>
      </c>
      <c r="C143" s="63">
        <v>1083700</v>
      </c>
      <c r="D143" s="63">
        <v>0</v>
      </c>
      <c r="E143" s="64">
        <v>1083700</v>
      </c>
    </row>
    <row r="144" spans="1:5" ht="12.75">
      <c r="A144" s="61" t="s">
        <v>307</v>
      </c>
      <c r="B144" s="62" t="s">
        <v>308</v>
      </c>
      <c r="C144" s="63">
        <v>1083700</v>
      </c>
      <c r="D144" s="63">
        <v>0</v>
      </c>
      <c r="E144" s="64">
        <v>1083700</v>
      </c>
    </row>
    <row r="145" spans="1:5" ht="12.75">
      <c r="A145" s="61" t="s">
        <v>309</v>
      </c>
      <c r="B145" s="62" t="s">
        <v>310</v>
      </c>
      <c r="C145" s="63">
        <v>1083700</v>
      </c>
      <c r="D145" s="63">
        <v>0</v>
      </c>
      <c r="E145" s="64">
        <v>1083700</v>
      </c>
    </row>
    <row r="146" spans="1:5" ht="12.75">
      <c r="A146" s="61" t="s">
        <v>311</v>
      </c>
      <c r="B146" s="62" t="s">
        <v>312</v>
      </c>
      <c r="C146" s="63">
        <v>615218</v>
      </c>
      <c r="D146" s="63">
        <v>0</v>
      </c>
      <c r="E146" s="64">
        <v>615218</v>
      </c>
    </row>
    <row r="147" spans="1:5" ht="12.75">
      <c r="A147" s="61" t="s">
        <v>121</v>
      </c>
      <c r="B147" s="62" t="s">
        <v>313</v>
      </c>
      <c r="C147" s="63">
        <v>615218</v>
      </c>
      <c r="D147" s="63">
        <v>0</v>
      </c>
      <c r="E147" s="64">
        <v>615218</v>
      </c>
    </row>
    <row r="148" spans="1:5" ht="22.5">
      <c r="A148" s="61" t="s">
        <v>122</v>
      </c>
      <c r="B148" s="62" t="s">
        <v>314</v>
      </c>
      <c r="C148" s="63">
        <v>615218</v>
      </c>
      <c r="D148" s="63">
        <v>0</v>
      </c>
      <c r="E148" s="64">
        <v>615218</v>
      </c>
    </row>
    <row r="149" spans="1:5" ht="22.5">
      <c r="A149" s="61" t="s">
        <v>315</v>
      </c>
      <c r="B149" s="62" t="s">
        <v>316</v>
      </c>
      <c r="C149" s="63">
        <v>615218</v>
      </c>
      <c r="D149" s="63">
        <v>0</v>
      </c>
      <c r="E149" s="64">
        <v>615218</v>
      </c>
    </row>
    <row r="150" spans="1:5" ht="12.75">
      <c r="A150" s="61" t="s">
        <v>317</v>
      </c>
      <c r="B150" s="62" t="s">
        <v>318</v>
      </c>
      <c r="C150" s="63">
        <v>468482</v>
      </c>
      <c r="D150" s="63">
        <v>0</v>
      </c>
      <c r="E150" s="64">
        <v>468482</v>
      </c>
    </row>
    <row r="151" spans="1:5" ht="12.75">
      <c r="A151" s="61" t="s">
        <v>121</v>
      </c>
      <c r="B151" s="62" t="s">
        <v>319</v>
      </c>
      <c r="C151" s="63">
        <v>468482</v>
      </c>
      <c r="D151" s="63">
        <v>0</v>
      </c>
      <c r="E151" s="64">
        <v>468482</v>
      </c>
    </row>
    <row r="152" spans="1:5" ht="22.5">
      <c r="A152" s="61" t="s">
        <v>122</v>
      </c>
      <c r="B152" s="62" t="s">
        <v>320</v>
      </c>
      <c r="C152" s="63">
        <v>468482</v>
      </c>
      <c r="D152" s="63">
        <v>0</v>
      </c>
      <c r="E152" s="64">
        <v>468482</v>
      </c>
    </row>
    <row r="153" spans="1:5" ht="23.25" thickBot="1">
      <c r="A153" s="61" t="s">
        <v>315</v>
      </c>
      <c r="B153" s="62" t="s">
        <v>321</v>
      </c>
      <c r="C153" s="63">
        <v>468482</v>
      </c>
      <c r="D153" s="63">
        <v>0</v>
      </c>
      <c r="E153" s="64">
        <v>468482</v>
      </c>
    </row>
    <row r="154" spans="1:5" ht="12.75">
      <c r="A154" s="69"/>
      <c r="B154" s="70"/>
      <c r="C154" s="71"/>
      <c r="D154" s="71"/>
      <c r="E154" s="71"/>
    </row>
  </sheetData>
  <sheetProtection/>
  <mergeCells count="2">
    <mergeCell ref="C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budget03</dc:creator>
  <cp:keywords/>
  <dc:description/>
  <cp:lastModifiedBy>BUH</cp:lastModifiedBy>
  <cp:lastPrinted>2018-07-23T06:57:24Z</cp:lastPrinted>
  <dcterms:created xsi:type="dcterms:W3CDTF">2008-11-13T06:41:41Z</dcterms:created>
  <dcterms:modified xsi:type="dcterms:W3CDTF">2023-07-27T09:02:03Z</dcterms:modified>
  <cp:category/>
  <cp:version/>
  <cp:contentType/>
  <cp:contentStatus/>
</cp:coreProperties>
</file>